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"/>
    </mc:Choice>
  </mc:AlternateContent>
  <xr:revisionPtr revIDLastSave="0" documentId="13_ncr:1_{36EEA2EB-E1C4-429E-9D1E-336BC038161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3" i="1" l="1"/>
  <c r="L183" i="1"/>
  <c r="L174" i="1"/>
  <c r="L164" i="1"/>
  <c r="L155" i="1"/>
  <c r="L145" i="1"/>
  <c r="L136" i="1"/>
  <c r="L126" i="1"/>
  <c r="L117" i="1"/>
  <c r="L107" i="1"/>
  <c r="L98" i="1"/>
  <c r="L89" i="1"/>
  <c r="L80" i="1"/>
  <c r="L70" i="1"/>
  <c r="L61" i="1"/>
  <c r="L51" i="1"/>
  <c r="L42" i="1"/>
  <c r="L32" i="1"/>
  <c r="L23" i="1"/>
  <c r="L13" i="1"/>
  <c r="A108" i="1"/>
  <c r="B194" i="1"/>
  <c r="A194" i="1"/>
  <c r="J193" i="1"/>
  <c r="I193" i="1"/>
  <c r="H193" i="1"/>
  <c r="G193" i="1"/>
  <c r="F193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B165" i="1"/>
  <c r="A165" i="1"/>
  <c r="J164" i="1"/>
  <c r="I164" i="1"/>
  <c r="H164" i="1"/>
  <c r="G164" i="1"/>
  <c r="F164" i="1"/>
  <c r="B156" i="1"/>
  <c r="A156" i="1"/>
  <c r="J155" i="1"/>
  <c r="I155" i="1"/>
  <c r="H155" i="1"/>
  <c r="G155" i="1"/>
  <c r="F155" i="1"/>
  <c r="B146" i="1"/>
  <c r="A146" i="1"/>
  <c r="J145" i="1"/>
  <c r="I145" i="1"/>
  <c r="H145" i="1"/>
  <c r="G145" i="1"/>
  <c r="F145" i="1"/>
  <c r="B137" i="1"/>
  <c r="A137" i="1"/>
  <c r="J136" i="1"/>
  <c r="I136" i="1"/>
  <c r="H136" i="1"/>
  <c r="G136" i="1"/>
  <c r="F136" i="1"/>
  <c r="B127" i="1"/>
  <c r="A127" i="1"/>
  <c r="J126" i="1"/>
  <c r="I126" i="1"/>
  <c r="H126" i="1"/>
  <c r="G126" i="1"/>
  <c r="F126" i="1"/>
  <c r="B118" i="1"/>
  <c r="A118" i="1"/>
  <c r="J117" i="1"/>
  <c r="I117" i="1"/>
  <c r="H117" i="1"/>
  <c r="G117" i="1"/>
  <c r="F117" i="1"/>
  <c r="B108" i="1"/>
  <c r="J107" i="1"/>
  <c r="I107" i="1"/>
  <c r="H107" i="1"/>
  <c r="G107" i="1"/>
  <c r="F107" i="1"/>
  <c r="B99" i="1"/>
  <c r="A99" i="1"/>
  <c r="J98" i="1"/>
  <c r="I98" i="1"/>
  <c r="H98" i="1"/>
  <c r="G98" i="1"/>
  <c r="F98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4" i="1" l="1"/>
  <c r="L194" i="1"/>
  <c r="J194" i="1"/>
  <c r="I194" i="1"/>
  <c r="H194" i="1"/>
  <c r="G175" i="1"/>
  <c r="L175" i="1"/>
  <c r="J175" i="1"/>
  <c r="I175" i="1"/>
  <c r="H175" i="1"/>
  <c r="L156" i="1"/>
  <c r="J156" i="1"/>
  <c r="I156" i="1"/>
  <c r="H156" i="1"/>
  <c r="G156" i="1"/>
  <c r="L137" i="1"/>
  <c r="J137" i="1"/>
  <c r="I137" i="1"/>
  <c r="H137" i="1"/>
  <c r="G137" i="1"/>
  <c r="L118" i="1"/>
  <c r="J118" i="1"/>
  <c r="I118" i="1"/>
  <c r="H118" i="1"/>
  <c r="G118" i="1"/>
  <c r="L99" i="1"/>
  <c r="J99" i="1"/>
  <c r="I99" i="1"/>
  <c r="H99" i="1"/>
  <c r="G99" i="1"/>
  <c r="F99" i="1"/>
  <c r="F81" i="1"/>
  <c r="L81" i="1"/>
  <c r="J81" i="1"/>
  <c r="L62" i="1"/>
  <c r="J62" i="1"/>
  <c r="I62" i="1"/>
  <c r="H62" i="1"/>
  <c r="F62" i="1"/>
  <c r="L43" i="1"/>
  <c r="J43" i="1"/>
  <c r="I43" i="1"/>
  <c r="H43" i="1"/>
  <c r="G43" i="1"/>
  <c r="F43" i="1"/>
  <c r="L24" i="1"/>
  <c r="I81" i="1"/>
  <c r="H81" i="1"/>
  <c r="G81" i="1"/>
  <c r="G62" i="1"/>
  <c r="F118" i="1"/>
  <c r="F137" i="1"/>
  <c r="F156" i="1"/>
  <c r="F175" i="1"/>
  <c r="F194" i="1"/>
  <c r="I24" i="1"/>
  <c r="F24" i="1"/>
  <c r="J24" i="1"/>
  <c r="H24" i="1"/>
  <c r="G24" i="1"/>
  <c r="L195" i="1" l="1"/>
  <c r="H195" i="1"/>
  <c r="J195" i="1"/>
  <c r="I195" i="1"/>
  <c r="G195" i="1"/>
  <c r="F195" i="1"/>
</calcChain>
</file>

<file path=xl/sharedStrings.xml><?xml version="1.0" encoding="utf-8"?>
<sst xmlns="http://schemas.openxmlformats.org/spreadsheetml/2006/main" count="340" uniqueCount="119">
  <si>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</si>
  <si>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</si>
  <si>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</si>
  <si>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</si>
  <si>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</si>
  <si>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</si>
  <si>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</si>
  <si>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</si>
  <si>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</si>
  <si>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</si>
  <si>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</si>
  <si>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</si>
  <si>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</si>
  <si>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</si>
  <si>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</si>
  <si>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</si>
  <si>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</si>
  <si>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</si>
  <si>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</si>
  <si>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</si>
  <si>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</si>
  <si>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</si>
  <si>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</si>
  <si>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</si>
  <si>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</si>
  <si>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</si>
  <si>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</si>
  <si>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</si>
  <si>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</si>
  <si>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</si>
  <si>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</si>
  <si>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</si>
  <si>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</si>
  <si>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</si>
  <si>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</si>
  <si>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</si>
  <si>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</si>
  <si>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</si>
  <si>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</si>
  <si>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СОШ №3 МО Ахтубинский район</t>
  </si>
  <si>
    <t>каша дружба</t>
  </si>
  <si>
    <t>сладкое</t>
  </si>
  <si>
    <t xml:space="preserve">печенье сахарное </t>
  </si>
  <si>
    <t>чай с лимоном и сахаром</t>
  </si>
  <si>
    <t>хлеб пшеничный</t>
  </si>
  <si>
    <t>яблоко</t>
  </si>
  <si>
    <t>54-16к</t>
  </si>
  <si>
    <t>П.Т.</t>
  </si>
  <si>
    <t>54-3гн</t>
  </si>
  <si>
    <t>свекла отварная с маслом растительным</t>
  </si>
  <si>
    <t xml:space="preserve">гречка по купечески с птицей </t>
  </si>
  <si>
    <t>чай с сахаром</t>
  </si>
  <si>
    <t>хлеб ржаной</t>
  </si>
  <si>
    <t>54-2гн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</si>
  <si>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</si>
  <si>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</si>
  <si>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</si>
  <si>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</si>
  <si>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</si>
  <si>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 xml:space="preserve">каша молочная жидкая овсянная </t>
  </si>
  <si>
    <t xml:space="preserve">хлеб пшеничный </t>
  </si>
  <si>
    <t>54-22к</t>
  </si>
  <si>
    <t xml:space="preserve">каша рассыпчатая рисовая </t>
  </si>
  <si>
    <t>77-1/54-3сс</t>
  </si>
  <si>
    <t>каша молочная жидкая манная</t>
  </si>
  <si>
    <t>чай с каркаде и сахаром</t>
  </si>
  <si>
    <t xml:space="preserve">яблоко </t>
  </si>
  <si>
    <t>54-45гн</t>
  </si>
  <si>
    <t>икра кабачковая</t>
  </si>
  <si>
    <t>картофель отварной с маслом</t>
  </si>
  <si>
    <t>77-5/54-3с</t>
  </si>
  <si>
    <t>овощи натуральные свежие/соленые в нарезке (огурцы)</t>
  </si>
  <si>
    <t>гречка по купечески с птицей</t>
  </si>
  <si>
    <t>чай с сахаром и лимоном</t>
  </si>
  <si>
    <t>77-2/54-3сс</t>
  </si>
  <si>
    <t>чай каркаде с сахаром</t>
  </si>
  <si>
    <t>54-6хн</t>
  </si>
  <si>
    <t xml:space="preserve">макаронные изделия отварные </t>
  </si>
  <si>
    <t>чай с сахаром каркаде</t>
  </si>
  <si>
    <t>54-28с</t>
  </si>
  <si>
    <t>54-55гн</t>
  </si>
  <si>
    <t>суп картофельный с макаронными изделиями</t>
  </si>
  <si>
    <t>каша пшенная</t>
  </si>
  <si>
    <t>54-7с</t>
  </si>
  <si>
    <t>77-6/54-3сс</t>
  </si>
  <si>
    <t>щи из свежей капусты и картофеля</t>
  </si>
  <si>
    <t>компот из сухофруктов</t>
  </si>
  <si>
    <t>54-1с</t>
  </si>
  <si>
    <t xml:space="preserve">суп гороховый </t>
  </si>
  <si>
    <t>54-25с</t>
  </si>
  <si>
    <t>77-1/45-3сс</t>
  </si>
  <si>
    <t xml:space="preserve">рассольник ленинградский </t>
  </si>
  <si>
    <t xml:space="preserve">гречка по-купечески с птицей </t>
  </si>
  <si>
    <t>54-3с</t>
  </si>
  <si>
    <t xml:space="preserve">капуста тушеная </t>
  </si>
  <si>
    <t xml:space="preserve">компот из сухофруктов </t>
  </si>
  <si>
    <t xml:space="preserve">хлеб ржаной </t>
  </si>
  <si>
    <t>77/2/54-3сс</t>
  </si>
  <si>
    <t>54-219г</t>
  </si>
  <si>
    <t xml:space="preserve">чай с сахаром и каркаде </t>
  </si>
  <si>
    <t>борщ с капустой и картофелем</t>
  </si>
  <si>
    <t>макаронные изделия отварные</t>
  </si>
  <si>
    <t xml:space="preserve">суп картофельный с макаронными изделями </t>
  </si>
  <si>
    <t>рассольник ленинградский</t>
  </si>
  <si>
    <t>гречка по-купечески с птицей</t>
  </si>
  <si>
    <t>печенье сахарное</t>
  </si>
  <si>
    <t>котлета куриная "нежная"  с соусом томатным</t>
  </si>
  <si>
    <t>котлета куриная "нежная"с соусом томатным</t>
  </si>
  <si>
    <t>тефтели "оригинальные" с соусом томатным</t>
  </si>
  <si>
    <t>котлеты мясо-капустные с томатным соусом</t>
  </si>
  <si>
    <t>котлета рыбная с томатным соусом</t>
  </si>
  <si>
    <t>бутерброд с сыром</t>
  </si>
  <si>
    <t>котлеты рыбные в томатном соусе</t>
  </si>
  <si>
    <t>котлета куриная "нежная" с соусом томатным</t>
  </si>
  <si>
    <t xml:space="preserve">котлеты мясо-капустные с томатным соусом </t>
  </si>
  <si>
    <t xml:space="preserve">тефтели "оригинальные" с соусом томатным </t>
  </si>
  <si>
    <t xml:space="preserve">макаронные изделия отварные с маслом </t>
  </si>
  <si>
    <t>Москвовкин С.С.</t>
  </si>
  <si>
    <t>Директор ООО "Питание"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</si>
</sst>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4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zoomScale="80" zoomScaleNormal="80" workbookViewId="0">
      <pane xSplit="4" ySplit="5" topLeftCell="E35" activePane="bottomRight" state="frozen"/>
      <selection pane="topRight" activeCell="E1" sqref="E1"/>
      <selection pane="bottomLeft" activeCell="A6" sqref="A6"/>
      <selection pane="bottomRight" activeCell="J48" sqref="J4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6.33203125" style="2" customWidth="1"/>
    <col min="6" max="6" width="9.33203125" style="2" customWidth="1"/>
    <col min="7" max="7" width="10" style="2" customWidth="1"/>
    <col min="8" max="9" width="7.5546875" style="2" customWidth="1"/>
    <col min="10" max="10" width="8.109375" style="2" customWidth="1"/>
    <col min="11" max="11" width="12.33203125" style="2" customWidth="1"/>
    <col min="12" max="16384" width="9.109375" style="2"/>
  </cols>
  <sheetData>
    <row r="1" spans="1:12" ht="14.4" x14ac:dyDescent="0.3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118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117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3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160</v>
      </c>
      <c r="G6" s="40">
        <v>10.86</v>
      </c>
      <c r="H6" s="40">
        <v>11.92</v>
      </c>
      <c r="I6" s="40">
        <v>27.76</v>
      </c>
      <c r="J6" s="40">
        <v>206</v>
      </c>
      <c r="K6" s="41" t="s">
        <v>46</v>
      </c>
      <c r="L6" s="40">
        <v>39.93</v>
      </c>
    </row>
    <row r="7" spans="1:12" ht="14.4" x14ac:dyDescent="0.3">
      <c r="A7" s="23"/>
      <c r="B7" s="15"/>
      <c r="C7" s="11"/>
      <c r="D7" s="50" t="s">
        <v>41</v>
      </c>
      <c r="E7" s="42" t="s">
        <v>42</v>
      </c>
      <c r="F7" s="43">
        <v>50</v>
      </c>
      <c r="G7" s="43">
        <v>2.1</v>
      </c>
      <c r="H7" s="43">
        <v>3.7</v>
      </c>
      <c r="I7" s="43">
        <v>17.8</v>
      </c>
      <c r="J7" s="43">
        <v>116</v>
      </c>
      <c r="K7" s="44" t="s">
        <v>47</v>
      </c>
      <c r="L7" s="43">
        <v>15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0.3</v>
      </c>
      <c r="H8" s="43">
        <v>0</v>
      </c>
      <c r="I8" s="43">
        <v>15.2</v>
      </c>
      <c r="J8" s="43">
        <v>60</v>
      </c>
      <c r="K8" s="44" t="s">
        <v>48</v>
      </c>
      <c r="L8" s="43">
        <v>12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3.16</v>
      </c>
      <c r="H9" s="43">
        <v>0.4</v>
      </c>
      <c r="I9" s="43">
        <v>19.32</v>
      </c>
      <c r="J9" s="43">
        <v>93.44</v>
      </c>
      <c r="K9" s="44">
        <v>701</v>
      </c>
      <c r="L9" s="43">
        <v>10</v>
      </c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120</v>
      </c>
      <c r="G10" s="43">
        <v>0.6</v>
      </c>
      <c r="H10" s="43">
        <v>0.6</v>
      </c>
      <c r="I10" s="43">
        <v>14.3</v>
      </c>
      <c r="J10" s="43">
        <v>68.400000000000006</v>
      </c>
      <c r="K10" s="44">
        <v>338</v>
      </c>
      <c r="L10" s="43">
        <v>12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17.020000000000003</v>
      </c>
      <c r="H13" s="19">
        <f t="shared" si="0"/>
        <v>16.62</v>
      </c>
      <c r="I13" s="19">
        <f t="shared" si="0"/>
        <v>94.38000000000001</v>
      </c>
      <c r="J13" s="19">
        <f t="shared" si="0"/>
        <v>543.84</v>
      </c>
      <c r="K13" s="25"/>
      <c r="L13" s="19">
        <f t="shared" ref="L13" si="1">SUM(L6:L12)</f>
        <v>88.93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100</v>
      </c>
      <c r="F15" s="43">
        <v>200</v>
      </c>
      <c r="G15" s="43">
        <v>4.72</v>
      </c>
      <c r="H15" s="43">
        <v>6.82</v>
      </c>
      <c r="I15" s="43">
        <v>22.74</v>
      </c>
      <c r="J15" s="43">
        <v>132.1</v>
      </c>
      <c r="K15" s="44" t="s">
        <v>79</v>
      </c>
      <c r="L15" s="43">
        <v>14.93</v>
      </c>
    </row>
    <row r="16" spans="1:12" ht="14.4" x14ac:dyDescent="0.3">
      <c r="A16" s="23"/>
      <c r="B16" s="15"/>
      <c r="C16" s="11"/>
      <c r="D16" s="7" t="s">
        <v>28</v>
      </c>
      <c r="E16" s="42" t="s">
        <v>108</v>
      </c>
      <c r="F16" s="43">
        <v>120</v>
      </c>
      <c r="G16" s="43">
        <v>10.9</v>
      </c>
      <c r="H16" s="43">
        <v>10.9</v>
      </c>
      <c r="I16" s="43">
        <v>13.5</v>
      </c>
      <c r="J16" s="43">
        <v>205.6</v>
      </c>
      <c r="K16" s="44" t="s">
        <v>70</v>
      </c>
      <c r="L16" s="43">
        <v>34</v>
      </c>
    </row>
    <row r="17" spans="1:12" ht="14.4" x14ac:dyDescent="0.3">
      <c r="A17" s="23"/>
      <c r="B17" s="15"/>
      <c r="C17" s="11"/>
      <c r="D17" s="7" t="s">
        <v>29</v>
      </c>
      <c r="E17" s="42" t="s">
        <v>77</v>
      </c>
      <c r="F17" s="43">
        <v>180</v>
      </c>
      <c r="G17" s="43">
        <v>3.7</v>
      </c>
      <c r="H17" s="43">
        <v>5.7</v>
      </c>
      <c r="I17" s="43">
        <v>28.2</v>
      </c>
      <c r="J17" s="43">
        <v>195.7</v>
      </c>
      <c r="K17" s="44">
        <v>203</v>
      </c>
      <c r="L17" s="43">
        <v>15</v>
      </c>
    </row>
    <row r="18" spans="1:12" ht="14.4" x14ac:dyDescent="0.3">
      <c r="A18" s="23"/>
      <c r="B18" s="15"/>
      <c r="C18" s="11"/>
      <c r="D18" s="7" t="s">
        <v>31</v>
      </c>
      <c r="E18" s="42" t="s">
        <v>60</v>
      </c>
      <c r="F18" s="43">
        <v>50</v>
      </c>
      <c r="G18" s="43">
        <v>2.37</v>
      </c>
      <c r="H18" s="43">
        <v>0.3</v>
      </c>
      <c r="I18" s="43">
        <v>14.49</v>
      </c>
      <c r="J18" s="43">
        <v>70.900000000000006</v>
      </c>
      <c r="K18" s="44">
        <v>701</v>
      </c>
      <c r="L18" s="43">
        <v>5</v>
      </c>
    </row>
    <row r="19" spans="1:12" ht="14.4" x14ac:dyDescent="0.3">
      <c r="A19" s="23"/>
      <c r="B19" s="15"/>
      <c r="C19" s="11"/>
      <c r="D19" s="7" t="s">
        <v>32</v>
      </c>
      <c r="E19" s="42" t="s">
        <v>52</v>
      </c>
      <c r="F19" s="43">
        <v>50</v>
      </c>
      <c r="G19" s="43">
        <v>1.88</v>
      </c>
      <c r="H19" s="43">
        <v>0.3</v>
      </c>
      <c r="I19" s="43">
        <v>12.4</v>
      </c>
      <c r="J19" s="43">
        <v>59.4</v>
      </c>
      <c r="K19" s="44">
        <v>702</v>
      </c>
      <c r="L19" s="43">
        <v>5</v>
      </c>
    </row>
    <row r="20" spans="1:12" ht="14.4" x14ac:dyDescent="0.3">
      <c r="A20" s="23"/>
      <c r="B20" s="15"/>
      <c r="C20" s="11"/>
      <c r="D20" s="7" t="s">
        <v>30</v>
      </c>
      <c r="E20" s="42" t="s">
        <v>78</v>
      </c>
      <c r="F20" s="43">
        <v>200</v>
      </c>
      <c r="G20" s="43">
        <v>0.2</v>
      </c>
      <c r="H20" s="43">
        <v>0</v>
      </c>
      <c r="I20" s="43">
        <v>9.1999999999999993</v>
      </c>
      <c r="J20" s="43">
        <v>42</v>
      </c>
      <c r="K20" s="44" t="s">
        <v>80</v>
      </c>
      <c r="L20" s="43">
        <v>15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23.77</v>
      </c>
      <c r="H23" s="19">
        <f t="shared" si="2"/>
        <v>24.02</v>
      </c>
      <c r="I23" s="19">
        <f t="shared" si="2"/>
        <v>100.53</v>
      </c>
      <c r="J23" s="19">
        <f t="shared" si="2"/>
        <v>705.69999999999993</v>
      </c>
      <c r="K23" s="25"/>
      <c r="L23" s="19">
        <f t="shared" ref="L23" si="3">SUM(L14:L22)</f>
        <v>88.93</v>
      </c>
    </row>
    <row r="24" spans="1:12" ht="15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1370</v>
      </c>
      <c r="G24" s="32">
        <f t="shared" ref="G24:J24" si="4">G13+G23</f>
        <v>40.790000000000006</v>
      </c>
      <c r="H24" s="32">
        <f t="shared" si="4"/>
        <v>40.64</v>
      </c>
      <c r="I24" s="32">
        <f t="shared" si="4"/>
        <v>194.91000000000003</v>
      </c>
      <c r="J24" s="32">
        <f t="shared" si="4"/>
        <v>1249.54</v>
      </c>
      <c r="K24" s="32"/>
      <c r="L24" s="32">
        <f t="shared" ref="L24" si="5">L13+L23</f>
        <v>177.86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60</v>
      </c>
      <c r="G25" s="40">
        <v>0.9</v>
      </c>
      <c r="H25" s="40">
        <v>0.1</v>
      </c>
      <c r="I25" s="40">
        <v>5.0999999999999996</v>
      </c>
      <c r="J25" s="40">
        <v>24.4</v>
      </c>
      <c r="K25" s="41">
        <v>52</v>
      </c>
      <c r="L25" s="40">
        <v>21.9</v>
      </c>
    </row>
    <row r="26" spans="1:12" ht="14.4" x14ac:dyDescent="0.3">
      <c r="A26" s="14"/>
      <c r="B26" s="15"/>
      <c r="C26" s="11"/>
      <c r="D26" s="50" t="s">
        <v>21</v>
      </c>
      <c r="E26" s="42" t="s">
        <v>50</v>
      </c>
      <c r="F26" s="43">
        <v>200</v>
      </c>
      <c r="G26" s="43">
        <v>13.2</v>
      </c>
      <c r="H26" s="43">
        <v>17.8</v>
      </c>
      <c r="I26" s="43">
        <v>37.5</v>
      </c>
      <c r="J26" s="43">
        <v>363</v>
      </c>
      <c r="K26" s="44">
        <v>458</v>
      </c>
      <c r="L26" s="43">
        <v>47.03</v>
      </c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 t="s">
        <v>53</v>
      </c>
      <c r="L27" s="43">
        <v>10</v>
      </c>
    </row>
    <row r="28" spans="1:12" ht="14.4" x14ac:dyDescent="0.3">
      <c r="A28" s="14"/>
      <c r="B28" s="15"/>
      <c r="C28" s="11"/>
      <c r="D28" s="7" t="s">
        <v>23</v>
      </c>
      <c r="E28" s="42" t="s">
        <v>52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702</v>
      </c>
      <c r="L28" s="43">
        <v>10</v>
      </c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17.43</v>
      </c>
      <c r="H32" s="19">
        <f t="shared" ref="H32" si="7">SUM(H25:H31)</f>
        <v>18.400000000000002</v>
      </c>
      <c r="I32" s="19">
        <f t="shared" ref="I32" si="8">SUM(I25:I31)</f>
        <v>78.23</v>
      </c>
      <c r="J32" s="19">
        <f t="shared" ref="J32:L32" si="9">SUM(J25:J31)</f>
        <v>544.4</v>
      </c>
      <c r="K32" s="25"/>
      <c r="L32" s="19">
        <f t="shared" si="9"/>
        <v>88.93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81</v>
      </c>
      <c r="F34" s="43">
        <v>250</v>
      </c>
      <c r="G34" s="43">
        <v>5.12</v>
      </c>
      <c r="H34" s="43">
        <v>5.6</v>
      </c>
      <c r="I34" s="43">
        <v>10.84</v>
      </c>
      <c r="J34" s="43">
        <v>129.6</v>
      </c>
      <c r="K34" s="44" t="s">
        <v>83</v>
      </c>
      <c r="L34" s="43">
        <v>18</v>
      </c>
    </row>
    <row r="35" spans="1:12" ht="14.4" x14ac:dyDescent="0.3">
      <c r="A35" s="14"/>
      <c r="B35" s="15"/>
      <c r="C35" s="11"/>
      <c r="D35" s="7" t="s">
        <v>28</v>
      </c>
      <c r="E35" s="42" t="s">
        <v>109</v>
      </c>
      <c r="F35" s="43">
        <v>150</v>
      </c>
      <c r="G35" s="43">
        <v>9</v>
      </c>
      <c r="H35" s="43">
        <v>8.6999999999999993</v>
      </c>
      <c r="I35" s="43">
        <v>20.2</v>
      </c>
      <c r="J35" s="43">
        <v>205.6</v>
      </c>
      <c r="K35" s="44" t="s">
        <v>84</v>
      </c>
      <c r="L35" s="43">
        <v>35</v>
      </c>
    </row>
    <row r="36" spans="1:12" ht="14.4" x14ac:dyDescent="0.3">
      <c r="A36" s="14"/>
      <c r="B36" s="15"/>
      <c r="C36" s="11"/>
      <c r="D36" s="7" t="s">
        <v>29</v>
      </c>
      <c r="E36" s="42" t="s">
        <v>82</v>
      </c>
      <c r="F36" s="43">
        <v>180</v>
      </c>
      <c r="G36" s="43">
        <v>5.3</v>
      </c>
      <c r="H36" s="43">
        <v>8.9</v>
      </c>
      <c r="I36" s="43">
        <v>34.5</v>
      </c>
      <c r="J36" s="43">
        <v>182.3</v>
      </c>
      <c r="K36" s="44">
        <v>171</v>
      </c>
      <c r="L36" s="43">
        <v>15.93</v>
      </c>
    </row>
    <row r="37" spans="1:12" ht="14.4" x14ac:dyDescent="0.3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0.2</v>
      </c>
      <c r="H37" s="43">
        <v>0</v>
      </c>
      <c r="I37" s="43">
        <v>15</v>
      </c>
      <c r="J37" s="43">
        <v>58</v>
      </c>
      <c r="K37" s="44" t="s">
        <v>53</v>
      </c>
      <c r="L37" s="43">
        <v>10</v>
      </c>
    </row>
    <row r="38" spans="1:12" ht="14.4" x14ac:dyDescent="0.3">
      <c r="A38" s="14"/>
      <c r="B38" s="15"/>
      <c r="C38" s="11"/>
      <c r="D38" s="7" t="s">
        <v>31</v>
      </c>
      <c r="E38" s="42" t="s">
        <v>60</v>
      </c>
      <c r="F38" s="43">
        <v>50</v>
      </c>
      <c r="G38" s="43">
        <v>2.37</v>
      </c>
      <c r="H38" s="43">
        <v>0.3</v>
      </c>
      <c r="I38" s="43">
        <v>14.49</v>
      </c>
      <c r="J38" s="43">
        <v>70.900000000000006</v>
      </c>
      <c r="K38" s="44">
        <v>701</v>
      </c>
      <c r="L38" s="43">
        <v>5</v>
      </c>
    </row>
    <row r="39" spans="1:12" ht="14.4" x14ac:dyDescent="0.3">
      <c r="A39" s="14"/>
      <c r="B39" s="15"/>
      <c r="C39" s="11"/>
      <c r="D39" s="7" t="s">
        <v>32</v>
      </c>
      <c r="E39" s="42" t="s">
        <v>52</v>
      </c>
      <c r="F39" s="43">
        <v>50</v>
      </c>
      <c r="G39" s="43">
        <v>1.88</v>
      </c>
      <c r="H39" s="43">
        <v>0.3</v>
      </c>
      <c r="I39" s="43">
        <v>12.4</v>
      </c>
      <c r="J39" s="43">
        <v>59.4</v>
      </c>
      <c r="K39" s="44">
        <v>702</v>
      </c>
      <c r="L39" s="43">
        <v>5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" si="10">SUM(G33:G41)</f>
        <v>23.87</v>
      </c>
      <c r="H42" s="19">
        <f t="shared" ref="H42" si="11">SUM(H33:H41)</f>
        <v>23.8</v>
      </c>
      <c r="I42" s="19">
        <f t="shared" ref="I42" si="12">SUM(I33:I41)</f>
        <v>107.42999999999999</v>
      </c>
      <c r="J42" s="19">
        <f t="shared" ref="J42:L42" si="13">SUM(J33:J41)</f>
        <v>705.8</v>
      </c>
      <c r="K42" s="25"/>
      <c r="L42" s="19">
        <f t="shared" si="13"/>
        <v>88.93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1390</v>
      </c>
      <c r="G43" s="32">
        <f t="shared" ref="G43" si="14">G32+G42</f>
        <v>41.3</v>
      </c>
      <c r="H43" s="32">
        <f t="shared" ref="H43" si="15">H32+H42</f>
        <v>42.2</v>
      </c>
      <c r="I43" s="32">
        <f t="shared" ref="I43" si="16">I32+I42</f>
        <v>185.66</v>
      </c>
      <c r="J43" s="32">
        <f t="shared" ref="J43:L43" si="17">J32+J42</f>
        <v>1250.1999999999998</v>
      </c>
      <c r="K43" s="32"/>
      <c r="L43" s="32">
        <f t="shared" si="17"/>
        <v>177.86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60</v>
      </c>
      <c r="G44" s="40">
        <v>0.6</v>
      </c>
      <c r="H44" s="40">
        <v>0</v>
      </c>
      <c r="I44" s="40">
        <v>1.4</v>
      </c>
      <c r="J44" s="40">
        <v>8</v>
      </c>
      <c r="K44" s="41" t="s">
        <v>57</v>
      </c>
      <c r="L44" s="40">
        <v>18.5</v>
      </c>
    </row>
    <row r="45" spans="1:12" ht="14.4" x14ac:dyDescent="0.3">
      <c r="A45" s="23"/>
      <c r="B45" s="15"/>
      <c r="C45" s="11"/>
      <c r="D45" s="52" t="s">
        <v>21</v>
      </c>
      <c r="E45" s="42" t="s">
        <v>55</v>
      </c>
      <c r="F45" s="43">
        <v>200</v>
      </c>
      <c r="G45" s="43">
        <v>15.1</v>
      </c>
      <c r="H45" s="43">
        <v>19</v>
      </c>
      <c r="I45" s="43">
        <v>30.2</v>
      </c>
      <c r="J45" s="43">
        <v>345.8</v>
      </c>
      <c r="K45" s="44">
        <v>265</v>
      </c>
      <c r="L45" s="43">
        <v>45.43</v>
      </c>
    </row>
    <row r="46" spans="1:12" ht="14.4" x14ac:dyDescent="0.3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 t="s">
        <v>58</v>
      </c>
      <c r="L46" s="43">
        <v>15</v>
      </c>
    </row>
    <row r="47" spans="1:12" ht="14.4" x14ac:dyDescent="0.3">
      <c r="A47" s="23"/>
      <c r="B47" s="15"/>
      <c r="C47" s="11"/>
      <c r="D47" s="7" t="s">
        <v>23</v>
      </c>
      <c r="E47" s="42" t="s">
        <v>52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702</v>
      </c>
      <c r="L47" s="43">
        <v>10</v>
      </c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</v>
      </c>
      <c r="H51" s="19">
        <f t="shared" ref="H51" si="19">SUM(H44:H50)</f>
        <v>19.5</v>
      </c>
      <c r="I51" s="19">
        <f t="shared" ref="I51" si="20">SUM(I44:I50)</f>
        <v>68.22999999999999</v>
      </c>
      <c r="J51" s="19">
        <f t="shared" ref="J51:L51" si="21">SUM(J44:J50)</f>
        <v>519.20000000000005</v>
      </c>
      <c r="K51" s="25"/>
      <c r="L51" s="19">
        <f t="shared" si="21"/>
        <v>88.93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54</v>
      </c>
      <c r="F52" s="43">
        <v>100</v>
      </c>
      <c r="G52" s="43">
        <v>0.6</v>
      </c>
      <c r="H52" s="43">
        <v>0</v>
      </c>
      <c r="I52" s="43">
        <v>1.4</v>
      </c>
      <c r="J52" s="43">
        <v>8</v>
      </c>
      <c r="K52" s="44">
        <v>71</v>
      </c>
      <c r="L52" s="43">
        <v>18</v>
      </c>
    </row>
    <row r="53" spans="1:12" ht="14.4" x14ac:dyDescent="0.3">
      <c r="A53" s="23"/>
      <c r="B53" s="15"/>
      <c r="C53" s="11"/>
      <c r="D53" s="7" t="s">
        <v>27</v>
      </c>
      <c r="E53" s="42" t="s">
        <v>85</v>
      </c>
      <c r="F53" s="43">
        <v>250</v>
      </c>
      <c r="G53" s="43">
        <v>4.6399999999999997</v>
      </c>
      <c r="H53" s="43">
        <v>5.6</v>
      </c>
      <c r="I53" s="43">
        <v>25.67</v>
      </c>
      <c r="J53" s="43">
        <v>149.80000000000001</v>
      </c>
      <c r="K53" s="44" t="s">
        <v>87</v>
      </c>
      <c r="L53" s="43">
        <v>18.5</v>
      </c>
    </row>
    <row r="54" spans="1:12" ht="14.4" x14ac:dyDescent="0.3">
      <c r="A54" s="23"/>
      <c r="B54" s="15"/>
      <c r="C54" s="11"/>
      <c r="D54" s="7" t="s">
        <v>28</v>
      </c>
      <c r="E54" s="42" t="s">
        <v>55</v>
      </c>
      <c r="F54" s="43">
        <v>200</v>
      </c>
      <c r="G54" s="43">
        <v>15.1</v>
      </c>
      <c r="H54" s="43">
        <v>19</v>
      </c>
      <c r="I54" s="43">
        <v>30.2</v>
      </c>
      <c r="J54" s="43">
        <v>350.8</v>
      </c>
      <c r="K54" s="44">
        <v>265</v>
      </c>
      <c r="L54" s="43">
        <v>32.43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86</v>
      </c>
      <c r="F56" s="43">
        <v>200</v>
      </c>
      <c r="G56" s="43">
        <v>0.3</v>
      </c>
      <c r="H56" s="43">
        <v>0</v>
      </c>
      <c r="I56" s="43">
        <v>16</v>
      </c>
      <c r="J56" s="43">
        <v>66.400000000000006</v>
      </c>
      <c r="K56" s="44" t="s">
        <v>58</v>
      </c>
      <c r="L56" s="43">
        <v>10</v>
      </c>
    </row>
    <row r="57" spans="1:12" ht="14.4" x14ac:dyDescent="0.3">
      <c r="A57" s="23"/>
      <c r="B57" s="15"/>
      <c r="C57" s="11"/>
      <c r="D57" s="7" t="s">
        <v>31</v>
      </c>
      <c r="E57" s="42" t="s">
        <v>60</v>
      </c>
      <c r="F57" s="43">
        <v>50</v>
      </c>
      <c r="G57" s="43">
        <v>2.37</v>
      </c>
      <c r="H57" s="43">
        <v>0.3</v>
      </c>
      <c r="I57" s="43">
        <v>14.49</v>
      </c>
      <c r="J57" s="43">
        <v>70.900000000000006</v>
      </c>
      <c r="K57" s="44">
        <v>701</v>
      </c>
      <c r="L57" s="43">
        <v>5</v>
      </c>
    </row>
    <row r="58" spans="1:12" ht="14.4" x14ac:dyDescent="0.3">
      <c r="A58" s="23"/>
      <c r="B58" s="15"/>
      <c r="C58" s="11"/>
      <c r="D58" s="7" t="s">
        <v>32</v>
      </c>
      <c r="E58" s="42" t="s">
        <v>52</v>
      </c>
      <c r="F58" s="43">
        <v>50</v>
      </c>
      <c r="G58" s="43">
        <v>1.88</v>
      </c>
      <c r="H58" s="43">
        <v>0.3</v>
      </c>
      <c r="I58" s="43">
        <v>12.4</v>
      </c>
      <c r="J58" s="43">
        <v>59.4</v>
      </c>
      <c r="K58" s="44">
        <v>702</v>
      </c>
      <c r="L58" s="43">
        <v>5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24.89</v>
      </c>
      <c r="H61" s="19">
        <f t="shared" ref="H61" si="23">SUM(H52:H60)</f>
        <v>25.200000000000003</v>
      </c>
      <c r="I61" s="19">
        <f t="shared" ref="I61" si="24">SUM(I52:I60)</f>
        <v>100.16</v>
      </c>
      <c r="J61" s="19">
        <f t="shared" ref="J61:L61" si="25">SUM(J52:J60)</f>
        <v>705.3</v>
      </c>
      <c r="K61" s="25"/>
      <c r="L61" s="19">
        <f t="shared" si="25"/>
        <v>88.93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1360</v>
      </c>
      <c r="G62" s="32">
        <f t="shared" ref="G62" si="26">G51+G61</f>
        <v>44.019999999999996</v>
      </c>
      <c r="H62" s="32">
        <f t="shared" ref="H62" si="27">H51+H61</f>
        <v>44.7</v>
      </c>
      <c r="I62" s="32">
        <f t="shared" ref="I62" si="28">I51+I61</f>
        <v>168.39</v>
      </c>
      <c r="J62" s="32">
        <f t="shared" ref="J62:L62" si="29">J51+J61</f>
        <v>1224.5</v>
      </c>
      <c r="K62" s="32"/>
      <c r="L62" s="32">
        <f t="shared" si="29"/>
        <v>177.86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200</v>
      </c>
      <c r="G63" s="40">
        <v>6.8</v>
      </c>
      <c r="H63" s="40">
        <v>7.5</v>
      </c>
      <c r="I63" s="40">
        <v>27.7</v>
      </c>
      <c r="J63" s="40">
        <v>192.6</v>
      </c>
      <c r="K63" s="41" t="s">
        <v>61</v>
      </c>
      <c r="L63" s="40">
        <v>46.93</v>
      </c>
    </row>
    <row r="64" spans="1:12" ht="14.4" x14ac:dyDescent="0.3">
      <c r="A64" s="23"/>
      <c r="B64" s="15"/>
      <c r="C64" s="11"/>
      <c r="D64" s="51" t="s">
        <v>26</v>
      </c>
      <c r="E64" s="42" t="s">
        <v>111</v>
      </c>
      <c r="F64" s="43">
        <v>60</v>
      </c>
      <c r="G64" s="43">
        <v>5.8</v>
      </c>
      <c r="H64" s="43">
        <v>8</v>
      </c>
      <c r="I64" s="43">
        <v>11.6</v>
      </c>
      <c r="J64" s="43">
        <v>147</v>
      </c>
      <c r="K64" s="44">
        <v>3</v>
      </c>
      <c r="L64" s="43">
        <v>20</v>
      </c>
    </row>
    <row r="65" spans="1:12" ht="14.4" x14ac:dyDescent="0.3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 t="s">
        <v>48</v>
      </c>
      <c r="L65" s="43">
        <v>12</v>
      </c>
    </row>
    <row r="66" spans="1:12" ht="14.4" x14ac:dyDescent="0.3">
      <c r="A66" s="23"/>
      <c r="B66" s="15"/>
      <c r="C66" s="11"/>
      <c r="D66" s="7" t="s">
        <v>23</v>
      </c>
      <c r="E66" s="42" t="s">
        <v>60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701</v>
      </c>
      <c r="L66" s="43">
        <v>10</v>
      </c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16.850000000000001</v>
      </c>
      <c r="H70" s="19">
        <f t="shared" ref="H70" si="31">SUM(H63:H69)</f>
        <v>16</v>
      </c>
      <c r="I70" s="19">
        <f t="shared" ref="I70" si="32">SUM(I63:I69)</f>
        <v>75.650000000000006</v>
      </c>
      <c r="J70" s="19">
        <f t="shared" ref="J70:L70" si="33">SUM(J63:J69)</f>
        <v>515.93000000000006</v>
      </c>
      <c r="K70" s="25"/>
      <c r="L70" s="19">
        <f t="shared" si="33"/>
        <v>88.93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88</v>
      </c>
      <c r="F72" s="43">
        <v>250</v>
      </c>
      <c r="G72" s="43">
        <v>5.97</v>
      </c>
      <c r="H72" s="43">
        <v>4</v>
      </c>
      <c r="I72" s="43">
        <v>24.34</v>
      </c>
      <c r="J72" s="43">
        <v>196.6</v>
      </c>
      <c r="K72" s="44" t="s">
        <v>89</v>
      </c>
      <c r="L72" s="43">
        <v>17.3</v>
      </c>
    </row>
    <row r="73" spans="1:12" ht="14.4" x14ac:dyDescent="0.3">
      <c r="A73" s="23"/>
      <c r="B73" s="15"/>
      <c r="C73" s="11"/>
      <c r="D73" s="7" t="s">
        <v>28</v>
      </c>
      <c r="E73" s="42" t="s">
        <v>110</v>
      </c>
      <c r="F73" s="43">
        <v>120</v>
      </c>
      <c r="G73" s="43">
        <v>20.7</v>
      </c>
      <c r="H73" s="43">
        <v>23.4</v>
      </c>
      <c r="I73" s="43">
        <v>23.9</v>
      </c>
      <c r="J73" s="43">
        <v>301</v>
      </c>
      <c r="K73" s="44" t="s">
        <v>90</v>
      </c>
      <c r="L73" s="43">
        <v>33.03</v>
      </c>
    </row>
    <row r="74" spans="1:12" ht="14.4" x14ac:dyDescent="0.3">
      <c r="A74" s="23"/>
      <c r="B74" s="15"/>
      <c r="C74" s="11"/>
      <c r="D74" s="7" t="s">
        <v>29</v>
      </c>
      <c r="E74" s="42" t="s">
        <v>69</v>
      </c>
      <c r="F74" s="43">
        <v>160</v>
      </c>
      <c r="G74" s="43">
        <v>3.04</v>
      </c>
      <c r="H74" s="43">
        <v>4.0999999999999996</v>
      </c>
      <c r="I74" s="43">
        <v>24.55</v>
      </c>
      <c r="J74" s="43">
        <v>151.4</v>
      </c>
      <c r="K74" s="44">
        <v>125</v>
      </c>
      <c r="L74" s="43">
        <v>18.600000000000001</v>
      </c>
    </row>
    <row r="75" spans="1:12" ht="14.4" x14ac:dyDescent="0.3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0.3</v>
      </c>
      <c r="H75" s="43">
        <v>0</v>
      </c>
      <c r="I75" s="43">
        <v>15.2</v>
      </c>
      <c r="J75" s="43">
        <v>60</v>
      </c>
      <c r="K75" s="44" t="s">
        <v>48</v>
      </c>
      <c r="L75" s="43">
        <v>10</v>
      </c>
    </row>
    <row r="76" spans="1:12" ht="14.4" x14ac:dyDescent="0.3">
      <c r="A76" s="23"/>
      <c r="B76" s="15"/>
      <c r="C76" s="11"/>
      <c r="D76" s="7" t="s">
        <v>31</v>
      </c>
      <c r="E76" s="42" t="s">
        <v>60</v>
      </c>
      <c r="F76" s="43">
        <v>50</v>
      </c>
      <c r="G76" s="43">
        <v>3.95</v>
      </c>
      <c r="H76" s="43">
        <v>0.5</v>
      </c>
      <c r="I76" s="43">
        <v>21.15</v>
      </c>
      <c r="J76" s="43">
        <v>116.33</v>
      </c>
      <c r="K76" s="44">
        <v>701</v>
      </c>
      <c r="L76" s="43">
        <v>5</v>
      </c>
    </row>
    <row r="77" spans="1:12" ht="14.4" x14ac:dyDescent="0.3">
      <c r="A77" s="23"/>
      <c r="B77" s="15"/>
      <c r="C77" s="11"/>
      <c r="D77" s="7" t="s">
        <v>32</v>
      </c>
      <c r="E77" s="42" t="s">
        <v>52</v>
      </c>
      <c r="F77" s="43">
        <v>30</v>
      </c>
      <c r="G77" s="43">
        <v>1.88</v>
      </c>
      <c r="H77" s="43">
        <v>0.3</v>
      </c>
      <c r="I77" s="43">
        <v>12.4</v>
      </c>
      <c r="J77" s="43">
        <v>59.4</v>
      </c>
      <c r="K77" s="44">
        <v>702</v>
      </c>
      <c r="L77" s="43">
        <v>5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35.840000000000003</v>
      </c>
      <c r="H80" s="19">
        <f t="shared" ref="H80" si="35">SUM(H71:H79)</f>
        <v>32.299999999999997</v>
      </c>
      <c r="I80" s="19">
        <f t="shared" ref="I80" si="36">SUM(I71:I79)</f>
        <v>121.53999999999999</v>
      </c>
      <c r="J80" s="19">
        <f t="shared" ref="J80:L80" si="37">SUM(J71:J79)</f>
        <v>884.73</v>
      </c>
      <c r="K80" s="25"/>
      <c r="L80" s="19">
        <f t="shared" si="37"/>
        <v>88.93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1320</v>
      </c>
      <c r="G81" s="32">
        <f t="shared" ref="G81" si="38">G70+G80</f>
        <v>52.690000000000005</v>
      </c>
      <c r="H81" s="32">
        <f t="shared" ref="H81" si="39">H70+H80</f>
        <v>48.3</v>
      </c>
      <c r="I81" s="32">
        <f t="shared" ref="I81" si="40">I70+I80</f>
        <v>197.19</v>
      </c>
      <c r="J81" s="32">
        <f t="shared" ref="J81:L81" si="41">J70+J80</f>
        <v>1400.66</v>
      </c>
      <c r="K81" s="32"/>
      <c r="L81" s="32">
        <f t="shared" si="41"/>
        <v>177.86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112</v>
      </c>
      <c r="F82" s="40">
        <v>120</v>
      </c>
      <c r="G82" s="40">
        <v>11.6</v>
      </c>
      <c r="H82" s="40">
        <v>11.8</v>
      </c>
      <c r="I82" s="40">
        <v>13</v>
      </c>
      <c r="J82" s="40">
        <v>159</v>
      </c>
      <c r="K82" s="41" t="s">
        <v>63</v>
      </c>
      <c r="L82" s="40">
        <v>40.93</v>
      </c>
    </row>
    <row r="83" spans="1:12" ht="14.4" x14ac:dyDescent="0.3">
      <c r="A83" s="23"/>
      <c r="B83" s="15"/>
      <c r="C83" s="11"/>
      <c r="D83" s="50" t="s">
        <v>21</v>
      </c>
      <c r="E83" s="42" t="s">
        <v>62</v>
      </c>
      <c r="F83" s="43">
        <v>150</v>
      </c>
      <c r="G83" s="43">
        <v>4.7</v>
      </c>
      <c r="H83" s="43">
        <v>4.8</v>
      </c>
      <c r="I83" s="43">
        <v>36.5</v>
      </c>
      <c r="J83" s="43">
        <v>208</v>
      </c>
      <c r="K83" s="44">
        <v>171</v>
      </c>
      <c r="L83" s="43">
        <v>28</v>
      </c>
    </row>
    <row r="84" spans="1:12" ht="14.4" x14ac:dyDescent="0.3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 t="s">
        <v>53</v>
      </c>
      <c r="L84" s="43">
        <v>10</v>
      </c>
    </row>
    <row r="85" spans="1:12" ht="14.4" x14ac:dyDescent="0.3">
      <c r="A85" s="23"/>
      <c r="B85" s="15"/>
      <c r="C85" s="11"/>
      <c r="D85" s="7" t="s">
        <v>23</v>
      </c>
      <c r="E85" s="42" t="s">
        <v>60</v>
      </c>
      <c r="F85" s="43">
        <v>40</v>
      </c>
      <c r="G85" s="43">
        <v>3.16</v>
      </c>
      <c r="H85" s="43">
        <v>0.4</v>
      </c>
      <c r="I85" s="43">
        <v>19.32</v>
      </c>
      <c r="J85" s="43">
        <v>93.44</v>
      </c>
      <c r="K85" s="44">
        <v>701</v>
      </c>
      <c r="L85" s="43">
        <v>10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19.66</v>
      </c>
      <c r="H89" s="19">
        <f t="shared" ref="H89" si="43">SUM(H82:H88)</f>
        <v>17</v>
      </c>
      <c r="I89" s="19">
        <f t="shared" ref="I89" si="44">SUM(I82:I88)</f>
        <v>83.82</v>
      </c>
      <c r="J89" s="19">
        <f t="shared" ref="J89:L89" si="45">SUM(J82:J88)</f>
        <v>518.44000000000005</v>
      </c>
      <c r="K89" s="25"/>
      <c r="L89" s="19">
        <f t="shared" si="45"/>
        <v>88.93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71</v>
      </c>
      <c r="F90" s="43">
        <v>100</v>
      </c>
      <c r="G90" s="43">
        <v>0.41</v>
      </c>
      <c r="H90" s="43">
        <v>0.1</v>
      </c>
      <c r="I90" s="43">
        <v>0.84</v>
      </c>
      <c r="J90" s="43">
        <v>5</v>
      </c>
      <c r="K90" s="44">
        <v>71</v>
      </c>
      <c r="L90" s="43">
        <v>12</v>
      </c>
    </row>
    <row r="91" spans="1:12" ht="14.4" x14ac:dyDescent="0.3">
      <c r="A91" s="23"/>
      <c r="B91" s="15"/>
      <c r="C91" s="11"/>
      <c r="D91" s="7" t="s">
        <v>27</v>
      </c>
      <c r="E91" s="42" t="s">
        <v>91</v>
      </c>
      <c r="F91" s="43">
        <v>250</v>
      </c>
      <c r="G91" s="43">
        <v>4.72</v>
      </c>
      <c r="H91" s="43">
        <v>5.76</v>
      </c>
      <c r="I91" s="43">
        <v>13.6</v>
      </c>
      <c r="J91" s="43">
        <v>125.6</v>
      </c>
      <c r="K91" s="44" t="s">
        <v>93</v>
      </c>
      <c r="L91" s="43">
        <v>18.600000000000001</v>
      </c>
    </row>
    <row r="92" spans="1:12" ht="14.4" x14ac:dyDescent="0.3">
      <c r="A92" s="23"/>
      <c r="B92" s="15"/>
      <c r="C92" s="11"/>
      <c r="D92" s="7" t="s">
        <v>28</v>
      </c>
      <c r="E92" s="42" t="s">
        <v>92</v>
      </c>
      <c r="F92" s="43">
        <v>200</v>
      </c>
      <c r="G92" s="43">
        <v>15.93</v>
      </c>
      <c r="H92" s="43">
        <v>20.6</v>
      </c>
      <c r="I92" s="43">
        <v>51.9</v>
      </c>
      <c r="J92" s="43">
        <v>453.87</v>
      </c>
      <c r="K92" s="44">
        <v>458</v>
      </c>
      <c r="L92" s="43">
        <v>38.33</v>
      </c>
    </row>
    <row r="93" spans="1:12" ht="14.4" x14ac:dyDescent="0.3">
      <c r="A93" s="23"/>
      <c r="B93" s="15"/>
      <c r="C93" s="11"/>
      <c r="D93" s="7" t="s">
        <v>30</v>
      </c>
      <c r="E93" s="42" t="s">
        <v>51</v>
      </c>
      <c r="F93" s="43">
        <v>200</v>
      </c>
      <c r="G93" s="43">
        <v>0.2</v>
      </c>
      <c r="H93" s="43">
        <v>0</v>
      </c>
      <c r="I93" s="43">
        <v>15</v>
      </c>
      <c r="J93" s="43">
        <v>58</v>
      </c>
      <c r="K93" s="44" t="s">
        <v>53</v>
      </c>
      <c r="L93" s="43">
        <v>10</v>
      </c>
    </row>
    <row r="94" spans="1:12" ht="14.4" x14ac:dyDescent="0.3">
      <c r="A94" s="23"/>
      <c r="B94" s="15"/>
      <c r="C94" s="11"/>
      <c r="D94" s="7" t="s">
        <v>31</v>
      </c>
      <c r="E94" s="42" t="s">
        <v>60</v>
      </c>
      <c r="F94" s="43">
        <v>30</v>
      </c>
      <c r="G94" s="43">
        <v>2.37</v>
      </c>
      <c r="H94" s="43">
        <v>0.3</v>
      </c>
      <c r="I94" s="43">
        <v>14.49</v>
      </c>
      <c r="J94" s="43">
        <v>70.900000000000006</v>
      </c>
      <c r="K94" s="44">
        <v>701</v>
      </c>
      <c r="L94" s="43">
        <v>5</v>
      </c>
    </row>
    <row r="95" spans="1:12" ht="14.4" x14ac:dyDescent="0.3">
      <c r="A95" s="23"/>
      <c r="B95" s="15"/>
      <c r="C95" s="11"/>
      <c r="D95" s="7" t="s">
        <v>32</v>
      </c>
      <c r="E95" s="42" t="s">
        <v>52</v>
      </c>
      <c r="F95" s="43">
        <v>30</v>
      </c>
      <c r="G95" s="43">
        <v>1.88</v>
      </c>
      <c r="H95" s="43">
        <v>0.3</v>
      </c>
      <c r="I95" s="43">
        <v>12.4</v>
      </c>
      <c r="J95" s="43">
        <v>59.4</v>
      </c>
      <c r="K95" s="44">
        <v>702</v>
      </c>
      <c r="L95" s="43">
        <v>5</v>
      </c>
    </row>
    <row r="96" spans="1:12" ht="14.4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4"/>
      <c r="B98" s="17"/>
      <c r="C98" s="8"/>
      <c r="D98" s="18" t="s">
        <v>33</v>
      </c>
      <c r="E98" s="9"/>
      <c r="F98" s="19">
        <f>SUM(F90:F97)</f>
        <v>810</v>
      </c>
      <c r="G98" s="19">
        <f t="shared" ref="G98" si="46">SUM(G90:G97)</f>
        <v>25.509999999999998</v>
      </c>
      <c r="H98" s="19">
        <f t="shared" ref="H98" si="47">SUM(H90:H97)</f>
        <v>27.060000000000002</v>
      </c>
      <c r="I98" s="19">
        <f t="shared" ref="I98" si="48">SUM(I90:I97)</f>
        <v>108.23</v>
      </c>
      <c r="J98" s="19">
        <f t="shared" ref="J98:L98" si="49">SUM(J90:J97)</f>
        <v>772.77</v>
      </c>
      <c r="K98" s="25"/>
      <c r="L98" s="19">
        <f t="shared" si="49"/>
        <v>88.93</v>
      </c>
    </row>
    <row r="99" spans="1:12" ht="15.75" customHeight="1" thickBot="1" x14ac:dyDescent="0.3">
      <c r="A99" s="29">
        <f>A82</f>
        <v>1</v>
      </c>
      <c r="B99" s="30">
        <f>B82</f>
        <v>5</v>
      </c>
      <c r="C99" s="56" t="s">
        <v>4</v>
      </c>
      <c r="D99" s="57"/>
      <c r="E99" s="31"/>
      <c r="F99" s="32">
        <f>F89+F98</f>
        <v>1320</v>
      </c>
      <c r="G99" s="32">
        <f>G89+G98</f>
        <v>45.17</v>
      </c>
      <c r="H99" s="32">
        <f>H89+H98</f>
        <v>44.06</v>
      </c>
      <c r="I99" s="32">
        <f>I89+I98</f>
        <v>192.05</v>
      </c>
      <c r="J99" s="32">
        <f>J89+J98</f>
        <v>1291.21</v>
      </c>
      <c r="K99" s="32"/>
      <c r="L99" s="32">
        <f>L89+L98</f>
        <v>177.86</v>
      </c>
    </row>
    <row r="100" spans="1:12" ht="14.4" x14ac:dyDescent="0.3">
      <c r="A100" s="20">
        <v>2</v>
      </c>
      <c r="B100" s="21">
        <v>1</v>
      </c>
      <c r="C100" s="22" t="s">
        <v>20</v>
      </c>
      <c r="D100" s="5" t="s">
        <v>21</v>
      </c>
      <c r="E100" s="39" t="s">
        <v>64</v>
      </c>
      <c r="F100" s="40">
        <v>200</v>
      </c>
      <c r="G100" s="40">
        <v>9</v>
      </c>
      <c r="H100" s="40">
        <v>10.87</v>
      </c>
      <c r="I100" s="40">
        <v>42.26</v>
      </c>
      <c r="J100" s="40">
        <v>302.87</v>
      </c>
      <c r="K100" s="41">
        <v>181</v>
      </c>
      <c r="L100" s="40">
        <v>33.93</v>
      </c>
    </row>
    <row r="101" spans="1:12" ht="14.4" x14ac:dyDescent="0.3">
      <c r="A101" s="23"/>
      <c r="B101" s="15"/>
      <c r="C101" s="11"/>
      <c r="D101" s="51" t="s">
        <v>26</v>
      </c>
      <c r="E101" s="42" t="s">
        <v>111</v>
      </c>
      <c r="F101" s="43">
        <v>60</v>
      </c>
      <c r="G101" s="43">
        <v>5.8</v>
      </c>
      <c r="H101" s="43">
        <v>8</v>
      </c>
      <c r="I101" s="43">
        <v>11.6</v>
      </c>
      <c r="J101" s="43">
        <v>147</v>
      </c>
      <c r="K101" s="44">
        <v>3</v>
      </c>
      <c r="L101" s="43">
        <v>28</v>
      </c>
    </row>
    <row r="102" spans="1:12" ht="14.4" x14ac:dyDescent="0.3">
      <c r="A102" s="23"/>
      <c r="B102" s="15"/>
      <c r="C102" s="11"/>
      <c r="D102" s="7" t="s">
        <v>22</v>
      </c>
      <c r="E102" s="42" t="s">
        <v>65</v>
      </c>
      <c r="F102" s="43">
        <v>200</v>
      </c>
      <c r="G102" s="43">
        <v>0.2</v>
      </c>
      <c r="H102" s="43">
        <v>0</v>
      </c>
      <c r="I102" s="43">
        <v>9.1999999999999993</v>
      </c>
      <c r="J102" s="43">
        <v>30.08</v>
      </c>
      <c r="K102" s="44" t="s">
        <v>67</v>
      </c>
      <c r="L102" s="43">
        <v>15</v>
      </c>
    </row>
    <row r="103" spans="1:12" ht="14.4" x14ac:dyDescent="0.3">
      <c r="A103" s="23"/>
      <c r="B103" s="15"/>
      <c r="C103" s="11"/>
      <c r="D103" s="7" t="s">
        <v>24</v>
      </c>
      <c r="E103" s="42" t="s">
        <v>66</v>
      </c>
      <c r="F103" s="43">
        <v>120</v>
      </c>
      <c r="G103" s="43">
        <v>0.6</v>
      </c>
      <c r="H103" s="43">
        <v>0.6</v>
      </c>
      <c r="I103" s="43">
        <v>14.3</v>
      </c>
      <c r="J103" s="43">
        <v>68.400000000000006</v>
      </c>
      <c r="K103" s="44">
        <v>338</v>
      </c>
      <c r="L103" s="43">
        <v>12</v>
      </c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4"/>
      <c r="B107" s="17"/>
      <c r="C107" s="8"/>
      <c r="D107" s="18" t="s">
        <v>33</v>
      </c>
      <c r="E107" s="9"/>
      <c r="F107" s="19">
        <f>SUM(F100:F106)</f>
        <v>580</v>
      </c>
      <c r="G107" s="19">
        <f t="shared" ref="G107:J107" si="50">SUM(G100:G106)</f>
        <v>15.6</v>
      </c>
      <c r="H107" s="19">
        <f t="shared" si="50"/>
        <v>19.47</v>
      </c>
      <c r="I107" s="19">
        <f t="shared" si="50"/>
        <v>77.36</v>
      </c>
      <c r="J107" s="19">
        <f t="shared" si="50"/>
        <v>548.35</v>
      </c>
      <c r="K107" s="25"/>
      <c r="L107" s="19">
        <f t="shared" ref="L107" si="51">SUM(L100:L106)</f>
        <v>88.93</v>
      </c>
    </row>
    <row r="108" spans="1:12" ht="14.4" x14ac:dyDescent="0.3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7" t="s">
        <v>27</v>
      </c>
      <c r="E109" s="42" t="s">
        <v>81</v>
      </c>
      <c r="F109" s="43">
        <v>250</v>
      </c>
      <c r="G109" s="43">
        <v>5.12</v>
      </c>
      <c r="H109" s="43">
        <v>5.6</v>
      </c>
      <c r="I109" s="43">
        <v>10.84</v>
      </c>
      <c r="J109" s="43">
        <v>129.6</v>
      </c>
      <c r="K109" s="44" t="s">
        <v>83</v>
      </c>
      <c r="L109" s="43">
        <v>18.03</v>
      </c>
    </row>
    <row r="110" spans="1:12" ht="14.4" x14ac:dyDescent="0.3">
      <c r="A110" s="23"/>
      <c r="B110" s="15"/>
      <c r="C110" s="11"/>
      <c r="D110" s="7" t="s">
        <v>28</v>
      </c>
      <c r="E110" s="42" t="s">
        <v>113</v>
      </c>
      <c r="F110" s="43">
        <v>120</v>
      </c>
      <c r="G110" s="43">
        <v>11.3</v>
      </c>
      <c r="H110" s="43">
        <v>12.1</v>
      </c>
      <c r="I110" s="43">
        <v>14.6</v>
      </c>
      <c r="J110" s="43">
        <v>205.6</v>
      </c>
      <c r="K110" s="44" t="s">
        <v>97</v>
      </c>
      <c r="L110" s="43">
        <v>22.3</v>
      </c>
    </row>
    <row r="111" spans="1:12" ht="14.4" x14ac:dyDescent="0.3">
      <c r="A111" s="23"/>
      <c r="B111" s="15"/>
      <c r="C111" s="11"/>
      <c r="D111" s="7" t="s">
        <v>29</v>
      </c>
      <c r="E111" s="42" t="s">
        <v>94</v>
      </c>
      <c r="F111" s="43">
        <v>180</v>
      </c>
      <c r="G111" s="43">
        <v>3.7</v>
      </c>
      <c r="H111" s="43">
        <v>14.9</v>
      </c>
      <c r="I111" s="43">
        <v>18.600000000000001</v>
      </c>
      <c r="J111" s="43">
        <v>223.3</v>
      </c>
      <c r="K111" s="44" t="s">
        <v>98</v>
      </c>
      <c r="L111" s="43">
        <v>28.6</v>
      </c>
    </row>
    <row r="112" spans="1:12" ht="14.4" x14ac:dyDescent="0.3">
      <c r="A112" s="23"/>
      <c r="B112" s="15"/>
      <c r="C112" s="11"/>
      <c r="D112" s="7" t="s">
        <v>30</v>
      </c>
      <c r="E112" s="42" t="s">
        <v>95</v>
      </c>
      <c r="F112" s="43">
        <v>200</v>
      </c>
      <c r="G112" s="43">
        <v>0.3</v>
      </c>
      <c r="H112" s="43">
        <v>0</v>
      </c>
      <c r="I112" s="43">
        <v>16</v>
      </c>
      <c r="J112" s="43">
        <v>66.400000000000006</v>
      </c>
      <c r="K112" s="44" t="s">
        <v>58</v>
      </c>
      <c r="L112" s="43">
        <v>10</v>
      </c>
    </row>
    <row r="113" spans="1:12" ht="14.4" x14ac:dyDescent="0.3">
      <c r="A113" s="23"/>
      <c r="B113" s="15"/>
      <c r="C113" s="11"/>
      <c r="D113" s="7" t="s">
        <v>31</v>
      </c>
      <c r="E113" s="42" t="s">
        <v>60</v>
      </c>
      <c r="F113" s="43">
        <v>40</v>
      </c>
      <c r="G113" s="43">
        <v>3.16</v>
      </c>
      <c r="H113" s="43">
        <v>0.4</v>
      </c>
      <c r="I113" s="43">
        <v>19.32</v>
      </c>
      <c r="J113" s="43">
        <v>93.06</v>
      </c>
      <c r="K113" s="44">
        <v>701</v>
      </c>
      <c r="L113" s="43">
        <v>5</v>
      </c>
    </row>
    <row r="114" spans="1:12" ht="14.4" x14ac:dyDescent="0.3">
      <c r="A114" s="23"/>
      <c r="B114" s="15"/>
      <c r="C114" s="11"/>
      <c r="D114" s="7" t="s">
        <v>32</v>
      </c>
      <c r="E114" s="42" t="s">
        <v>96</v>
      </c>
      <c r="F114" s="43">
        <v>30</v>
      </c>
      <c r="G114" s="43">
        <v>1.88</v>
      </c>
      <c r="H114" s="43">
        <v>0.3</v>
      </c>
      <c r="I114" s="43">
        <v>12.4</v>
      </c>
      <c r="J114" s="43">
        <v>59.4</v>
      </c>
      <c r="K114" s="44">
        <v>702</v>
      </c>
      <c r="L114" s="43">
        <v>5</v>
      </c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SUM(F108:F116)</f>
        <v>820</v>
      </c>
      <c r="G117" s="19">
        <f t="shared" ref="G117:J117" si="52">SUM(G108:G116)</f>
        <v>25.46</v>
      </c>
      <c r="H117" s="19">
        <f t="shared" si="52"/>
        <v>33.299999999999997</v>
      </c>
      <c r="I117" s="19">
        <f t="shared" si="52"/>
        <v>91.76</v>
      </c>
      <c r="J117" s="19">
        <f t="shared" si="52"/>
        <v>777.36</v>
      </c>
      <c r="K117" s="25"/>
      <c r="L117" s="19">
        <f t="shared" ref="L117" si="53">SUM(L108:L116)</f>
        <v>88.93</v>
      </c>
    </row>
    <row r="118" spans="1:12" ht="15" thickBot="1" x14ac:dyDescent="0.3">
      <c r="A118" s="29">
        <f>A100</f>
        <v>2</v>
      </c>
      <c r="B118" s="30">
        <f>B100</f>
        <v>1</v>
      </c>
      <c r="C118" s="56" t="s">
        <v>4</v>
      </c>
      <c r="D118" s="57"/>
      <c r="E118" s="31"/>
      <c r="F118" s="32">
        <f>F107+F117</f>
        <v>1400</v>
      </c>
      <c r="G118" s="32">
        <f t="shared" ref="G118" si="54">G107+G117</f>
        <v>41.06</v>
      </c>
      <c r="H118" s="32">
        <f t="shared" ref="H118" si="55">H107+H117</f>
        <v>52.769999999999996</v>
      </c>
      <c r="I118" s="32">
        <f t="shared" ref="I118" si="56">I107+I117</f>
        <v>169.12</v>
      </c>
      <c r="J118" s="32">
        <f t="shared" ref="J118:L118" si="57">J107+J117</f>
        <v>1325.71</v>
      </c>
      <c r="K118" s="32"/>
      <c r="L118" s="32">
        <f t="shared" si="57"/>
        <v>177.86</v>
      </c>
    </row>
    <row r="119" spans="1:12" ht="15" thickBot="1" x14ac:dyDescent="0.35">
      <c r="A119" s="14">
        <v>2</v>
      </c>
      <c r="B119" s="15">
        <v>2</v>
      </c>
      <c r="C119" s="22" t="s">
        <v>20</v>
      </c>
      <c r="D119" s="7" t="s">
        <v>26</v>
      </c>
      <c r="E119" s="42" t="s">
        <v>68</v>
      </c>
      <c r="F119" s="43">
        <v>60</v>
      </c>
      <c r="G119" s="43">
        <v>0.9</v>
      </c>
      <c r="H119" s="43">
        <v>4.3</v>
      </c>
      <c r="I119" s="43">
        <v>3.75</v>
      </c>
      <c r="J119" s="43">
        <v>57.7</v>
      </c>
      <c r="K119" s="44">
        <v>73</v>
      </c>
      <c r="L119" s="43">
        <v>15.03</v>
      </c>
    </row>
    <row r="120" spans="1:12" ht="15" thickBot="1" x14ac:dyDescent="0.35">
      <c r="A120" s="14"/>
      <c r="B120" s="15"/>
      <c r="C120" s="11"/>
      <c r="D120" s="5" t="s">
        <v>21</v>
      </c>
      <c r="E120" s="39" t="s">
        <v>108</v>
      </c>
      <c r="F120" s="40">
        <v>120</v>
      </c>
      <c r="G120" s="40">
        <v>12.7</v>
      </c>
      <c r="H120" s="40">
        <v>12.8</v>
      </c>
      <c r="I120" s="40">
        <v>15.5</v>
      </c>
      <c r="J120" s="40">
        <v>227.3</v>
      </c>
      <c r="K120" s="41" t="s">
        <v>70</v>
      </c>
      <c r="L120" s="40">
        <v>33</v>
      </c>
    </row>
    <row r="121" spans="1:12" ht="14.4" x14ac:dyDescent="0.3">
      <c r="A121" s="14"/>
      <c r="B121" s="15"/>
      <c r="C121" s="11"/>
      <c r="D121" s="50" t="s">
        <v>21</v>
      </c>
      <c r="E121" s="42" t="s">
        <v>69</v>
      </c>
      <c r="F121" s="43">
        <v>150</v>
      </c>
      <c r="G121" s="43">
        <v>3.04</v>
      </c>
      <c r="H121" s="43">
        <v>4.5</v>
      </c>
      <c r="I121" s="43">
        <v>24.55</v>
      </c>
      <c r="J121" s="43">
        <v>151.4</v>
      </c>
      <c r="K121" s="44">
        <v>125</v>
      </c>
      <c r="L121" s="43">
        <v>20</v>
      </c>
    </row>
    <row r="122" spans="1:12" ht="14.4" x14ac:dyDescent="0.3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0.3</v>
      </c>
      <c r="H122" s="43">
        <v>0</v>
      </c>
      <c r="I122" s="43">
        <v>15.2</v>
      </c>
      <c r="J122" s="43">
        <v>60</v>
      </c>
      <c r="K122" s="44" t="s">
        <v>48</v>
      </c>
      <c r="L122" s="43">
        <v>12</v>
      </c>
    </row>
    <row r="123" spans="1:12" ht="14.4" x14ac:dyDescent="0.3">
      <c r="A123" s="14"/>
      <c r="B123" s="15"/>
      <c r="C123" s="11"/>
      <c r="D123" s="7" t="s">
        <v>23</v>
      </c>
      <c r="E123" s="42" t="s">
        <v>60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701</v>
      </c>
      <c r="L123" s="43">
        <v>8.9</v>
      </c>
    </row>
    <row r="124" spans="1:12" ht="14.4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7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6"/>
      <c r="B126" s="17"/>
      <c r="C126" s="8"/>
      <c r="D126" s="18" t="s">
        <v>33</v>
      </c>
      <c r="E126" s="9"/>
      <c r="F126" s="19">
        <f>SUM(F119:F125)</f>
        <v>560</v>
      </c>
      <c r="G126" s="19">
        <f t="shared" ref="G126:J126" si="58">SUM(G119:G125)</f>
        <v>19.310000000000002</v>
      </c>
      <c r="H126" s="19">
        <f t="shared" si="58"/>
        <v>21.900000000000002</v>
      </c>
      <c r="I126" s="19">
        <f t="shared" si="58"/>
        <v>73.489999999999995</v>
      </c>
      <c r="J126" s="19">
        <f t="shared" si="58"/>
        <v>567.29999999999995</v>
      </c>
      <c r="K126" s="25"/>
      <c r="L126" s="19">
        <f t="shared" ref="L126" si="59">SUM(L119:L125)</f>
        <v>88.93</v>
      </c>
    </row>
    <row r="127" spans="1:12" ht="14.4" x14ac:dyDescent="0.3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 t="s">
        <v>27</v>
      </c>
      <c r="E128" s="42" t="s">
        <v>85</v>
      </c>
      <c r="F128" s="43">
        <v>250</v>
      </c>
      <c r="G128" s="43">
        <v>4.6399999999999997</v>
      </c>
      <c r="H128" s="43">
        <v>5.6</v>
      </c>
      <c r="I128" s="43">
        <v>25.67</v>
      </c>
      <c r="J128" s="43">
        <v>149.80000000000001</v>
      </c>
      <c r="K128" s="44" t="s">
        <v>87</v>
      </c>
      <c r="L128" s="43">
        <v>20.18</v>
      </c>
    </row>
    <row r="129" spans="1:12" ht="14.4" x14ac:dyDescent="0.3">
      <c r="A129" s="14"/>
      <c r="B129" s="15"/>
      <c r="C129" s="11"/>
      <c r="D129" s="7" t="s">
        <v>28</v>
      </c>
      <c r="E129" s="42" t="s">
        <v>114</v>
      </c>
      <c r="F129" s="43">
        <v>120</v>
      </c>
      <c r="G129" s="43">
        <v>9</v>
      </c>
      <c r="H129" s="43">
        <v>8.6999999999999993</v>
      </c>
      <c r="I129" s="43">
        <v>20.2</v>
      </c>
      <c r="J129" s="43">
        <v>205.6</v>
      </c>
      <c r="K129" s="44" t="s">
        <v>84</v>
      </c>
      <c r="L129" s="43">
        <v>35.950000000000003</v>
      </c>
    </row>
    <row r="130" spans="1:12" ht="14.4" x14ac:dyDescent="0.3">
      <c r="A130" s="14"/>
      <c r="B130" s="15"/>
      <c r="C130" s="11"/>
      <c r="D130" s="7" t="s">
        <v>29</v>
      </c>
      <c r="E130" s="42" t="s">
        <v>82</v>
      </c>
      <c r="F130" s="43">
        <v>220</v>
      </c>
      <c r="G130" s="43">
        <v>5.3</v>
      </c>
      <c r="H130" s="43">
        <v>8.9</v>
      </c>
      <c r="I130" s="43">
        <v>34.5</v>
      </c>
      <c r="J130" s="43">
        <v>182.3</v>
      </c>
      <c r="K130" s="44">
        <v>171</v>
      </c>
      <c r="L130" s="43">
        <v>12.8</v>
      </c>
    </row>
    <row r="131" spans="1:12" ht="14.4" x14ac:dyDescent="0.3">
      <c r="A131" s="14"/>
      <c r="B131" s="15"/>
      <c r="C131" s="11"/>
      <c r="D131" s="7" t="s">
        <v>30</v>
      </c>
      <c r="E131" s="42" t="s">
        <v>99</v>
      </c>
      <c r="F131" s="43">
        <v>200</v>
      </c>
      <c r="G131" s="43">
        <v>0.2</v>
      </c>
      <c r="H131" s="43">
        <v>0</v>
      </c>
      <c r="I131" s="43">
        <v>9.1999999999999993</v>
      </c>
      <c r="J131" s="43">
        <v>42</v>
      </c>
      <c r="K131" s="44" t="s">
        <v>67</v>
      </c>
      <c r="L131" s="43">
        <v>10</v>
      </c>
    </row>
    <row r="132" spans="1:12" ht="14.4" x14ac:dyDescent="0.3">
      <c r="A132" s="14"/>
      <c r="B132" s="15"/>
      <c r="C132" s="11"/>
      <c r="D132" s="7" t="s">
        <v>31</v>
      </c>
      <c r="E132" s="42" t="s">
        <v>60</v>
      </c>
      <c r="F132" s="43">
        <v>30</v>
      </c>
      <c r="G132" s="43">
        <v>2.37</v>
      </c>
      <c r="H132" s="43">
        <v>0.3</v>
      </c>
      <c r="I132" s="43">
        <v>14.49</v>
      </c>
      <c r="J132" s="43">
        <v>70.900000000000006</v>
      </c>
      <c r="K132" s="44">
        <v>701</v>
      </c>
      <c r="L132" s="43">
        <v>5</v>
      </c>
    </row>
    <row r="133" spans="1:12" ht="14.4" x14ac:dyDescent="0.3">
      <c r="A133" s="14"/>
      <c r="B133" s="15"/>
      <c r="C133" s="11"/>
      <c r="D133" s="7" t="s">
        <v>32</v>
      </c>
      <c r="E133" s="42" t="s">
        <v>52</v>
      </c>
      <c r="F133" s="43">
        <v>30</v>
      </c>
      <c r="G133" s="43">
        <v>1.88</v>
      </c>
      <c r="H133" s="43">
        <v>0.3</v>
      </c>
      <c r="I133" s="43">
        <v>12.4</v>
      </c>
      <c r="J133" s="43">
        <v>59.4</v>
      </c>
      <c r="K133" s="44">
        <v>702</v>
      </c>
      <c r="L133" s="43">
        <v>5</v>
      </c>
    </row>
    <row r="134" spans="1:12" ht="14.4" x14ac:dyDescent="0.3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6"/>
      <c r="B136" s="17"/>
      <c r="C136" s="8"/>
      <c r="D136" s="18" t="s">
        <v>33</v>
      </c>
      <c r="E136" s="9"/>
      <c r="F136" s="19">
        <f>SUM(F127:F135)</f>
        <v>850</v>
      </c>
      <c r="G136" s="19">
        <f t="shared" ref="G136:J136" si="60">SUM(G127:G135)</f>
        <v>23.39</v>
      </c>
      <c r="H136" s="19">
        <f t="shared" si="60"/>
        <v>23.8</v>
      </c>
      <c r="I136" s="19">
        <f t="shared" si="60"/>
        <v>116.46000000000001</v>
      </c>
      <c r="J136" s="19">
        <f t="shared" si="60"/>
        <v>710</v>
      </c>
      <c r="K136" s="25"/>
      <c r="L136" s="19">
        <f t="shared" ref="L136" si="61">SUM(L127:L135)</f>
        <v>88.93</v>
      </c>
    </row>
    <row r="137" spans="1:12" ht="15" thickBot="1" x14ac:dyDescent="0.3">
      <c r="A137" s="33">
        <f>A119</f>
        <v>2</v>
      </c>
      <c r="B137" s="33">
        <f>B119</f>
        <v>2</v>
      </c>
      <c r="C137" s="56" t="s">
        <v>4</v>
      </c>
      <c r="D137" s="57"/>
      <c r="E137" s="31"/>
      <c r="F137" s="32">
        <f>F126+F136</f>
        <v>1410</v>
      </c>
      <c r="G137" s="32">
        <f t="shared" ref="G137" si="62">G126+G136</f>
        <v>42.7</v>
      </c>
      <c r="H137" s="32">
        <f t="shared" ref="H137" si="63">H126+H136</f>
        <v>45.7</v>
      </c>
      <c r="I137" s="32">
        <f t="shared" ref="I137" si="64">I126+I136</f>
        <v>189.95</v>
      </c>
      <c r="J137" s="32">
        <f t="shared" ref="J137:L137" si="65">J126+J136</f>
        <v>1277.3</v>
      </c>
      <c r="K137" s="32"/>
      <c r="L137" s="32">
        <f t="shared" si="65"/>
        <v>177.86</v>
      </c>
    </row>
    <row r="138" spans="1:12" ht="15" thickBot="1" x14ac:dyDescent="0.35">
      <c r="A138" s="20">
        <v>2</v>
      </c>
      <c r="B138" s="21">
        <v>3</v>
      </c>
      <c r="C138" s="22" t="s">
        <v>20</v>
      </c>
      <c r="D138" s="5" t="s">
        <v>26</v>
      </c>
      <c r="E138" s="39" t="s">
        <v>71</v>
      </c>
      <c r="F138" s="40">
        <v>60</v>
      </c>
      <c r="G138" s="40">
        <v>0.41</v>
      </c>
      <c r="H138" s="40">
        <v>0.1</v>
      </c>
      <c r="I138" s="40">
        <v>0.84</v>
      </c>
      <c r="J138" s="40">
        <v>5</v>
      </c>
      <c r="K138" s="41" t="s">
        <v>57</v>
      </c>
      <c r="L138" s="40">
        <v>18.5</v>
      </c>
    </row>
    <row r="139" spans="1:12" ht="14.4" x14ac:dyDescent="0.3">
      <c r="A139" s="23"/>
      <c r="B139" s="15"/>
      <c r="C139" s="11"/>
      <c r="D139" s="5" t="s">
        <v>21</v>
      </c>
      <c r="E139" s="42" t="s">
        <v>72</v>
      </c>
      <c r="F139" s="43">
        <v>200</v>
      </c>
      <c r="G139" s="43">
        <v>13.2</v>
      </c>
      <c r="H139" s="43">
        <v>17.8</v>
      </c>
      <c r="I139" s="43">
        <v>37.5</v>
      </c>
      <c r="J139" s="43">
        <v>363</v>
      </c>
      <c r="K139" s="44">
        <v>458</v>
      </c>
      <c r="L139" s="43">
        <v>50.43</v>
      </c>
    </row>
    <row r="140" spans="1:12" ht="14.4" x14ac:dyDescent="0.3">
      <c r="A140" s="23"/>
      <c r="B140" s="15"/>
      <c r="C140" s="11"/>
      <c r="D140" s="7" t="s">
        <v>22</v>
      </c>
      <c r="E140" s="42" t="s">
        <v>51</v>
      </c>
      <c r="F140" s="43">
        <v>200</v>
      </c>
      <c r="G140" s="43">
        <v>0.2</v>
      </c>
      <c r="H140" s="43">
        <v>0</v>
      </c>
      <c r="I140" s="43">
        <v>15</v>
      </c>
      <c r="J140" s="43">
        <v>58</v>
      </c>
      <c r="K140" s="44" t="s">
        <v>53</v>
      </c>
      <c r="L140" s="43">
        <v>10</v>
      </c>
    </row>
    <row r="141" spans="1:12" ht="15.75" customHeight="1" x14ac:dyDescent="0.3">
      <c r="A141" s="23"/>
      <c r="B141" s="15"/>
      <c r="C141" s="11"/>
      <c r="D141" s="7" t="s">
        <v>23</v>
      </c>
      <c r="E141" s="42" t="s">
        <v>60</v>
      </c>
      <c r="F141" s="43">
        <v>50</v>
      </c>
      <c r="G141" s="43">
        <v>3.95</v>
      </c>
      <c r="H141" s="43">
        <v>0.5</v>
      </c>
      <c r="I141" s="43">
        <v>21.15</v>
      </c>
      <c r="J141" s="43">
        <v>116.33</v>
      </c>
      <c r="K141" s="44">
        <v>701</v>
      </c>
      <c r="L141" s="43">
        <v>10</v>
      </c>
    </row>
    <row r="142" spans="1:12" ht="14.4" x14ac:dyDescent="0.3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4"/>
      <c r="B145" s="17"/>
      <c r="C145" s="8"/>
      <c r="D145" s="18" t="s">
        <v>33</v>
      </c>
      <c r="E145" s="9"/>
      <c r="F145" s="19">
        <f>SUM(F138:F144)</f>
        <v>510</v>
      </c>
      <c r="G145" s="19">
        <f t="shared" ref="G145:J145" si="66">SUM(G138:G144)</f>
        <v>17.759999999999998</v>
      </c>
      <c r="H145" s="19">
        <f t="shared" si="66"/>
        <v>18.400000000000002</v>
      </c>
      <c r="I145" s="19">
        <f t="shared" si="66"/>
        <v>74.490000000000009</v>
      </c>
      <c r="J145" s="19">
        <f t="shared" si="66"/>
        <v>542.33000000000004</v>
      </c>
      <c r="K145" s="25"/>
      <c r="L145" s="19">
        <f t="shared" ref="L145" si="67">SUM(L138:L144)</f>
        <v>88.93</v>
      </c>
    </row>
    <row r="146" spans="1:12" ht="14.4" x14ac:dyDescent="0.3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7" t="s">
        <v>27</v>
      </c>
      <c r="E147" s="42" t="s">
        <v>100</v>
      </c>
      <c r="F147" s="43">
        <v>250</v>
      </c>
      <c r="G147" s="43">
        <v>4.72</v>
      </c>
      <c r="H147" s="43">
        <v>6.82</v>
      </c>
      <c r="I147" s="43">
        <v>22.74</v>
      </c>
      <c r="J147" s="43">
        <v>132.1</v>
      </c>
      <c r="K147" s="44" t="s">
        <v>79</v>
      </c>
      <c r="L147" s="43">
        <v>18.649999999999999</v>
      </c>
    </row>
    <row r="148" spans="1:12" ht="14.4" x14ac:dyDescent="0.3">
      <c r="A148" s="23"/>
      <c r="B148" s="15"/>
      <c r="C148" s="11"/>
      <c r="D148" s="7" t="s">
        <v>28</v>
      </c>
      <c r="E148" s="42" t="s">
        <v>115</v>
      </c>
      <c r="F148" s="43">
        <v>120</v>
      </c>
      <c r="G148" s="43">
        <v>10.9</v>
      </c>
      <c r="H148" s="43">
        <v>10.9</v>
      </c>
      <c r="I148" s="43">
        <v>13.5</v>
      </c>
      <c r="J148" s="43">
        <v>205.6</v>
      </c>
      <c r="K148" s="44" t="s">
        <v>70</v>
      </c>
      <c r="L148" s="43">
        <v>35.28</v>
      </c>
    </row>
    <row r="149" spans="1:12" ht="14.4" x14ac:dyDescent="0.3">
      <c r="A149" s="23"/>
      <c r="B149" s="15"/>
      <c r="C149" s="11"/>
      <c r="D149" s="7" t="s">
        <v>29</v>
      </c>
      <c r="E149" s="42" t="s">
        <v>101</v>
      </c>
      <c r="F149" s="43">
        <v>220</v>
      </c>
      <c r="G149" s="43">
        <v>3.7</v>
      </c>
      <c r="H149" s="43">
        <v>5.7</v>
      </c>
      <c r="I149" s="43">
        <v>28.2</v>
      </c>
      <c r="J149" s="43">
        <v>195.7</v>
      </c>
      <c r="K149" s="44">
        <v>203</v>
      </c>
      <c r="L149" s="43">
        <v>15</v>
      </c>
    </row>
    <row r="150" spans="1:12" ht="14.4" x14ac:dyDescent="0.3">
      <c r="A150" s="23"/>
      <c r="B150" s="15"/>
      <c r="C150" s="11"/>
      <c r="D150" s="7" t="s">
        <v>30</v>
      </c>
      <c r="E150" s="42" t="s">
        <v>51</v>
      </c>
      <c r="F150" s="43">
        <v>200</v>
      </c>
      <c r="G150" s="43">
        <v>0.2</v>
      </c>
      <c r="H150" s="43">
        <v>0</v>
      </c>
      <c r="I150" s="43">
        <v>9.1999999999999993</v>
      </c>
      <c r="J150" s="43">
        <v>42</v>
      </c>
      <c r="K150" s="44" t="s">
        <v>67</v>
      </c>
      <c r="L150" s="43">
        <v>10</v>
      </c>
    </row>
    <row r="151" spans="1:12" ht="14.4" x14ac:dyDescent="0.3">
      <c r="A151" s="23"/>
      <c r="B151" s="15"/>
      <c r="C151" s="11"/>
      <c r="D151" s="7" t="s">
        <v>31</v>
      </c>
      <c r="E151" s="42" t="s">
        <v>60</v>
      </c>
      <c r="F151" s="43">
        <v>30</v>
      </c>
      <c r="G151" s="43">
        <v>2.37</v>
      </c>
      <c r="H151" s="43">
        <v>0.3</v>
      </c>
      <c r="I151" s="43">
        <v>14.49</v>
      </c>
      <c r="J151" s="43">
        <v>70.900000000000006</v>
      </c>
      <c r="K151" s="44">
        <v>701</v>
      </c>
      <c r="L151" s="43">
        <v>5</v>
      </c>
    </row>
    <row r="152" spans="1:12" ht="14.4" x14ac:dyDescent="0.3">
      <c r="A152" s="23"/>
      <c r="B152" s="15"/>
      <c r="C152" s="11"/>
      <c r="D152" s="7" t="s">
        <v>32</v>
      </c>
      <c r="E152" s="42" t="s">
        <v>52</v>
      </c>
      <c r="F152" s="43">
        <v>30</v>
      </c>
      <c r="G152" s="43">
        <v>1.88</v>
      </c>
      <c r="H152" s="43">
        <v>0.3</v>
      </c>
      <c r="I152" s="43">
        <v>12.4</v>
      </c>
      <c r="J152" s="43">
        <v>59.4</v>
      </c>
      <c r="K152" s="44">
        <v>702</v>
      </c>
      <c r="L152" s="43">
        <v>5</v>
      </c>
    </row>
    <row r="153" spans="1:12" ht="14.4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4"/>
      <c r="B155" s="17"/>
      <c r="C155" s="8"/>
      <c r="D155" s="18" t="s">
        <v>33</v>
      </c>
      <c r="E155" s="9"/>
      <c r="F155" s="19">
        <f>SUM(F146:F154)</f>
        <v>850</v>
      </c>
      <c r="G155" s="19">
        <f t="shared" ref="G155:J155" si="68">SUM(G146:G154)</f>
        <v>23.77</v>
      </c>
      <c r="H155" s="19">
        <f t="shared" si="68"/>
        <v>24.02</v>
      </c>
      <c r="I155" s="19">
        <f t="shared" si="68"/>
        <v>100.53</v>
      </c>
      <c r="J155" s="19">
        <f t="shared" si="68"/>
        <v>705.69999999999993</v>
      </c>
      <c r="K155" s="25"/>
      <c r="L155" s="19">
        <f t="shared" ref="L155" si="69">SUM(L146:L154)</f>
        <v>88.93</v>
      </c>
    </row>
    <row r="156" spans="1:12" ht="15" thickBot="1" x14ac:dyDescent="0.3">
      <c r="A156" s="29">
        <f>A138</f>
        <v>2</v>
      </c>
      <c r="B156" s="30">
        <f>B138</f>
        <v>3</v>
      </c>
      <c r="C156" s="56" t="s">
        <v>4</v>
      </c>
      <c r="D156" s="57"/>
      <c r="E156" s="31"/>
      <c r="F156" s="32">
        <f>F145+F155</f>
        <v>1360</v>
      </c>
      <c r="G156" s="32">
        <f t="shared" ref="G156" si="70">G145+G155</f>
        <v>41.53</v>
      </c>
      <c r="H156" s="32">
        <f t="shared" ref="H156" si="71">H145+H155</f>
        <v>42.42</v>
      </c>
      <c r="I156" s="32">
        <f t="shared" ref="I156" si="72">I145+I155</f>
        <v>175.02</v>
      </c>
      <c r="J156" s="32">
        <f t="shared" ref="J156:L156" si="73">J145+J155</f>
        <v>1248.03</v>
      </c>
      <c r="K156" s="32"/>
      <c r="L156" s="32">
        <f t="shared" si="73"/>
        <v>177.86</v>
      </c>
    </row>
    <row r="157" spans="1:12" ht="15" thickBot="1" x14ac:dyDescent="0.35">
      <c r="A157" s="20">
        <v>2</v>
      </c>
      <c r="B157" s="21">
        <v>4</v>
      </c>
      <c r="C157" s="22" t="s">
        <v>20</v>
      </c>
      <c r="D157" s="5" t="s">
        <v>21</v>
      </c>
      <c r="E157" s="39" t="s">
        <v>106</v>
      </c>
      <c r="F157" s="40">
        <v>120</v>
      </c>
      <c r="G157" s="40">
        <v>11.3</v>
      </c>
      <c r="H157" s="40">
        <v>12.1</v>
      </c>
      <c r="I157" s="40">
        <v>14.6</v>
      </c>
      <c r="J157" s="40">
        <v>205.6</v>
      </c>
      <c r="K157" s="41" t="s">
        <v>74</v>
      </c>
      <c r="L157" s="40">
        <v>51</v>
      </c>
    </row>
    <row r="158" spans="1:12" ht="14.4" x14ac:dyDescent="0.3">
      <c r="A158" s="23"/>
      <c r="B158" s="15"/>
      <c r="C158" s="11"/>
      <c r="D158" s="5" t="s">
        <v>21</v>
      </c>
      <c r="E158" s="42" t="s">
        <v>116</v>
      </c>
      <c r="F158" s="43">
        <v>150</v>
      </c>
      <c r="G158" s="43">
        <v>3.7</v>
      </c>
      <c r="H158" s="43">
        <v>5.7</v>
      </c>
      <c r="I158" s="43">
        <v>28.2</v>
      </c>
      <c r="J158" s="43">
        <v>195.7</v>
      </c>
      <c r="K158" s="44">
        <v>203</v>
      </c>
      <c r="L158" s="43">
        <v>19</v>
      </c>
    </row>
    <row r="159" spans="1:12" ht="14.4" x14ac:dyDescent="0.3">
      <c r="A159" s="23"/>
      <c r="B159" s="15"/>
      <c r="C159" s="11"/>
      <c r="D159" s="7" t="s">
        <v>22</v>
      </c>
      <c r="E159" s="42" t="s">
        <v>73</v>
      </c>
      <c r="F159" s="43">
        <v>200</v>
      </c>
      <c r="G159" s="43">
        <v>0.3</v>
      </c>
      <c r="H159" s="43">
        <v>0</v>
      </c>
      <c r="I159" s="43">
        <v>15.2</v>
      </c>
      <c r="J159" s="43">
        <v>60</v>
      </c>
      <c r="K159" s="44" t="s">
        <v>53</v>
      </c>
      <c r="L159" s="43">
        <v>10</v>
      </c>
    </row>
    <row r="160" spans="1:12" ht="14.4" x14ac:dyDescent="0.3">
      <c r="A160" s="23"/>
      <c r="B160" s="15"/>
      <c r="C160" s="11"/>
      <c r="D160" s="7" t="s">
        <v>23</v>
      </c>
      <c r="E160" s="42" t="s">
        <v>44</v>
      </c>
      <c r="F160" s="43">
        <v>30</v>
      </c>
      <c r="G160" s="43">
        <v>2.37</v>
      </c>
      <c r="H160" s="43">
        <v>0.3</v>
      </c>
      <c r="I160" s="43">
        <v>14.49</v>
      </c>
      <c r="J160" s="43">
        <v>70.900000000000006</v>
      </c>
      <c r="K160" s="44">
        <v>701</v>
      </c>
      <c r="L160" s="43">
        <v>8.93</v>
      </c>
    </row>
    <row r="161" spans="1:12" ht="14.4" x14ac:dyDescent="0.3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4"/>
      <c r="B164" s="17"/>
      <c r="C164" s="8"/>
      <c r="D164" s="18" t="s">
        <v>33</v>
      </c>
      <c r="E164" s="9"/>
      <c r="F164" s="19">
        <f>SUM(F157:F163)</f>
        <v>500</v>
      </c>
      <c r="G164" s="19">
        <f t="shared" ref="G164:J164" si="74">SUM(G157:G163)</f>
        <v>17.670000000000002</v>
      </c>
      <c r="H164" s="19">
        <f t="shared" si="74"/>
        <v>18.100000000000001</v>
      </c>
      <c r="I164" s="19">
        <f t="shared" si="74"/>
        <v>72.489999999999995</v>
      </c>
      <c r="J164" s="19">
        <f t="shared" si="74"/>
        <v>532.19999999999993</v>
      </c>
      <c r="K164" s="25"/>
      <c r="L164" s="19">
        <f t="shared" ref="L164" si="75">SUM(L157:L163)</f>
        <v>88.93</v>
      </c>
    </row>
    <row r="165" spans="1:12" ht="14.4" x14ac:dyDescent="0.3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3"/>
      <c r="B166" s="15"/>
      <c r="C166" s="11"/>
      <c r="D166" s="7" t="s">
        <v>27</v>
      </c>
      <c r="E166" s="42" t="s">
        <v>102</v>
      </c>
      <c r="F166" s="43">
        <v>250</v>
      </c>
      <c r="G166" s="43">
        <v>5.12</v>
      </c>
      <c r="H166" s="43">
        <v>5.6</v>
      </c>
      <c r="I166" s="43">
        <v>10.84</v>
      </c>
      <c r="J166" s="43">
        <v>129.6</v>
      </c>
      <c r="K166" s="44" t="s">
        <v>83</v>
      </c>
      <c r="L166" s="43">
        <v>15.3</v>
      </c>
    </row>
    <row r="167" spans="1:12" ht="14.4" x14ac:dyDescent="0.3">
      <c r="A167" s="23"/>
      <c r="B167" s="15"/>
      <c r="C167" s="11"/>
      <c r="D167" s="7" t="s">
        <v>28</v>
      </c>
      <c r="E167" s="42" t="s">
        <v>107</v>
      </c>
      <c r="F167" s="43">
        <v>120</v>
      </c>
      <c r="G167" s="43">
        <v>11.3</v>
      </c>
      <c r="H167" s="43">
        <v>12.1</v>
      </c>
      <c r="I167" s="43">
        <v>14.6</v>
      </c>
      <c r="J167" s="43">
        <v>205.6</v>
      </c>
      <c r="K167" s="44" t="s">
        <v>97</v>
      </c>
      <c r="L167" s="43">
        <v>30.13</v>
      </c>
    </row>
    <row r="168" spans="1:12" ht="14.4" x14ac:dyDescent="0.3">
      <c r="A168" s="23"/>
      <c r="B168" s="15"/>
      <c r="C168" s="11"/>
      <c r="D168" s="7" t="s">
        <v>29</v>
      </c>
      <c r="E168" s="42" t="s">
        <v>69</v>
      </c>
      <c r="F168" s="43">
        <v>160</v>
      </c>
      <c r="G168" s="43">
        <v>3.04</v>
      </c>
      <c r="H168" s="43">
        <v>4.5</v>
      </c>
      <c r="I168" s="43">
        <v>24.55</v>
      </c>
      <c r="J168" s="43">
        <v>151.4</v>
      </c>
      <c r="K168" s="44">
        <v>125</v>
      </c>
      <c r="L168" s="43">
        <v>18.5</v>
      </c>
    </row>
    <row r="169" spans="1:12" ht="14.4" x14ac:dyDescent="0.3">
      <c r="A169" s="23"/>
      <c r="B169" s="15"/>
      <c r="C169" s="11"/>
      <c r="D169" s="7" t="s">
        <v>30</v>
      </c>
      <c r="E169" s="42" t="s">
        <v>43</v>
      </c>
      <c r="F169" s="43">
        <v>200</v>
      </c>
      <c r="G169" s="43">
        <v>0.3</v>
      </c>
      <c r="H169" s="43">
        <v>0</v>
      </c>
      <c r="I169" s="43">
        <v>15.2</v>
      </c>
      <c r="J169" s="43">
        <v>60</v>
      </c>
      <c r="K169" s="44" t="s">
        <v>48</v>
      </c>
      <c r="L169" s="43">
        <v>10</v>
      </c>
    </row>
    <row r="170" spans="1:12" ht="14.4" x14ac:dyDescent="0.3">
      <c r="A170" s="23"/>
      <c r="B170" s="15"/>
      <c r="C170" s="11"/>
      <c r="D170" s="7" t="s">
        <v>31</v>
      </c>
      <c r="E170" s="42" t="s">
        <v>44</v>
      </c>
      <c r="F170" s="43">
        <v>50</v>
      </c>
      <c r="G170" s="43">
        <v>3.95</v>
      </c>
      <c r="H170" s="43">
        <v>0.5</v>
      </c>
      <c r="I170" s="43">
        <v>21.15</v>
      </c>
      <c r="J170" s="43">
        <v>116.33</v>
      </c>
      <c r="K170" s="44">
        <v>701</v>
      </c>
      <c r="L170" s="43">
        <v>5</v>
      </c>
    </row>
    <row r="171" spans="1:12" ht="14.4" x14ac:dyDescent="0.3">
      <c r="A171" s="23"/>
      <c r="B171" s="15"/>
      <c r="C171" s="11"/>
      <c r="D171" s="7" t="s">
        <v>32</v>
      </c>
      <c r="E171" s="42" t="s">
        <v>52</v>
      </c>
      <c r="F171" s="43">
        <v>30</v>
      </c>
      <c r="G171" s="43">
        <v>1.88</v>
      </c>
      <c r="H171" s="43">
        <v>0.3</v>
      </c>
      <c r="I171" s="43">
        <v>12.4</v>
      </c>
      <c r="J171" s="43">
        <v>59.4</v>
      </c>
      <c r="K171" s="44">
        <v>702</v>
      </c>
      <c r="L171" s="43">
        <v>10</v>
      </c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4"/>
      <c r="B174" s="17"/>
      <c r="C174" s="8"/>
      <c r="D174" s="18" t="s">
        <v>33</v>
      </c>
      <c r="E174" s="9"/>
      <c r="F174" s="19">
        <f>SUM(F165:F173)</f>
        <v>810</v>
      </c>
      <c r="G174" s="19">
        <f t="shared" ref="G174:J174" si="76">SUM(G165:G173)</f>
        <v>25.59</v>
      </c>
      <c r="H174" s="19">
        <f t="shared" si="76"/>
        <v>23</v>
      </c>
      <c r="I174" s="19">
        <f t="shared" si="76"/>
        <v>98.740000000000009</v>
      </c>
      <c r="J174" s="19">
        <f t="shared" si="76"/>
        <v>722.33</v>
      </c>
      <c r="K174" s="25"/>
      <c r="L174" s="19">
        <f t="shared" ref="L174" si="77">SUM(L165:L173)</f>
        <v>88.93</v>
      </c>
    </row>
    <row r="175" spans="1:12" ht="15" thickBot="1" x14ac:dyDescent="0.3">
      <c r="A175" s="29">
        <f>A157</f>
        <v>2</v>
      </c>
      <c r="B175" s="30">
        <f>B157</f>
        <v>4</v>
      </c>
      <c r="C175" s="56" t="s">
        <v>4</v>
      </c>
      <c r="D175" s="57"/>
      <c r="E175" s="31"/>
      <c r="F175" s="32">
        <f>F164+F174</f>
        <v>1310</v>
      </c>
      <c r="G175" s="32">
        <f t="shared" ref="G175" si="78">G164+G174</f>
        <v>43.260000000000005</v>
      </c>
      <c r="H175" s="32">
        <f t="shared" ref="H175" si="79">H164+H174</f>
        <v>41.1</v>
      </c>
      <c r="I175" s="32">
        <f t="shared" ref="I175" si="80">I164+I174</f>
        <v>171.23000000000002</v>
      </c>
      <c r="J175" s="32">
        <f t="shared" ref="J175:L175" si="81">J164+J174</f>
        <v>1254.53</v>
      </c>
      <c r="K175" s="32"/>
      <c r="L175" s="32">
        <f t="shared" si="81"/>
        <v>177.86</v>
      </c>
    </row>
    <row r="176" spans="1:12" ht="14.4" x14ac:dyDescent="0.3">
      <c r="A176" s="20">
        <v>2</v>
      </c>
      <c r="B176" s="21">
        <v>5</v>
      </c>
      <c r="C176" s="22" t="s">
        <v>20</v>
      </c>
      <c r="D176" s="5" t="s">
        <v>21</v>
      </c>
      <c r="E176" s="39" t="s">
        <v>40</v>
      </c>
      <c r="F176" s="40">
        <v>200</v>
      </c>
      <c r="G176" s="40">
        <v>13.57</v>
      </c>
      <c r="H176" s="40">
        <v>14.9</v>
      </c>
      <c r="I176" s="40">
        <v>34.700000000000003</v>
      </c>
      <c r="J176" s="40">
        <v>327.18</v>
      </c>
      <c r="K176" s="41" t="s">
        <v>46</v>
      </c>
      <c r="L176" s="40">
        <v>38.93</v>
      </c>
    </row>
    <row r="177" spans="1:12" ht="14.4" x14ac:dyDescent="0.3">
      <c r="A177" s="23"/>
      <c r="B177" s="15"/>
      <c r="C177" s="11"/>
      <c r="D177" s="6" t="s">
        <v>21</v>
      </c>
      <c r="E177" s="42" t="s">
        <v>105</v>
      </c>
      <c r="F177" s="43">
        <v>70</v>
      </c>
      <c r="G177" s="43">
        <v>5</v>
      </c>
      <c r="H177" s="43">
        <v>4.4000000000000004</v>
      </c>
      <c r="I177" s="43">
        <v>25.2</v>
      </c>
      <c r="J177" s="43">
        <v>156</v>
      </c>
      <c r="K177" s="44">
        <v>399</v>
      </c>
      <c r="L177" s="43">
        <v>25</v>
      </c>
    </row>
    <row r="178" spans="1:12" ht="14.4" x14ac:dyDescent="0.3">
      <c r="A178" s="23"/>
      <c r="B178" s="15"/>
      <c r="C178" s="11"/>
      <c r="D178" s="7" t="s">
        <v>22</v>
      </c>
      <c r="E178" s="42" t="s">
        <v>75</v>
      </c>
      <c r="F178" s="43">
        <v>200</v>
      </c>
      <c r="G178" s="43">
        <v>0.2</v>
      </c>
      <c r="H178" s="43"/>
      <c r="I178" s="43">
        <v>9.1999999999999993</v>
      </c>
      <c r="J178" s="43">
        <v>42</v>
      </c>
      <c r="K178" s="44" t="s">
        <v>76</v>
      </c>
      <c r="L178" s="43">
        <v>15</v>
      </c>
    </row>
    <row r="179" spans="1:12" ht="14.4" x14ac:dyDescent="0.3">
      <c r="A179" s="23"/>
      <c r="B179" s="15"/>
      <c r="C179" s="11"/>
      <c r="D179" s="7" t="s">
        <v>23</v>
      </c>
      <c r="E179" s="42" t="s">
        <v>60</v>
      </c>
      <c r="F179" s="43">
        <v>30</v>
      </c>
      <c r="G179" s="43">
        <v>2.37</v>
      </c>
      <c r="H179" s="43">
        <v>0.3</v>
      </c>
      <c r="I179" s="43">
        <v>14.49</v>
      </c>
      <c r="J179" s="43">
        <v>70.900000000000006</v>
      </c>
      <c r="K179" s="44">
        <v>701</v>
      </c>
      <c r="L179" s="43">
        <v>10</v>
      </c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3">
      <c r="A183" s="24"/>
      <c r="B183" s="17"/>
      <c r="C183" s="8"/>
      <c r="D183" s="18" t="s">
        <v>33</v>
      </c>
      <c r="E183" s="9"/>
      <c r="F183" s="19">
        <f>SUM(F176:F182)</f>
        <v>500</v>
      </c>
      <c r="G183" s="19">
        <f t="shared" ref="G183:J183" si="82">SUM(G176:G182)</f>
        <v>21.14</v>
      </c>
      <c r="H183" s="19">
        <f t="shared" si="82"/>
        <v>19.600000000000001</v>
      </c>
      <c r="I183" s="19">
        <f t="shared" si="82"/>
        <v>83.59</v>
      </c>
      <c r="J183" s="19">
        <f t="shared" si="82"/>
        <v>596.08000000000004</v>
      </c>
      <c r="K183" s="25"/>
      <c r="L183" s="19">
        <f t="shared" ref="L183" si="83">SUM(L176:L182)</f>
        <v>88.93</v>
      </c>
    </row>
    <row r="184" spans="1:12" ht="14.4" x14ac:dyDescent="0.3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 t="s">
        <v>49</v>
      </c>
      <c r="F184" s="43">
        <v>60</v>
      </c>
      <c r="G184" s="43">
        <v>0.9</v>
      </c>
      <c r="H184" s="43">
        <v>0.1</v>
      </c>
      <c r="I184" s="43">
        <v>5.0999999999999996</v>
      </c>
      <c r="J184" s="43">
        <v>24.4</v>
      </c>
      <c r="K184" s="44">
        <v>52</v>
      </c>
      <c r="L184" s="43">
        <v>10.3</v>
      </c>
    </row>
    <row r="185" spans="1:12" ht="14.4" x14ac:dyDescent="0.3">
      <c r="A185" s="23"/>
      <c r="B185" s="15"/>
      <c r="C185" s="11"/>
      <c r="D185" s="7" t="s">
        <v>27</v>
      </c>
      <c r="E185" s="42" t="s">
        <v>103</v>
      </c>
      <c r="F185" s="43">
        <v>250</v>
      </c>
      <c r="G185" s="43">
        <v>4.72</v>
      </c>
      <c r="H185" s="43">
        <v>5.76</v>
      </c>
      <c r="I185" s="43">
        <v>13.6</v>
      </c>
      <c r="J185" s="43">
        <v>125.6</v>
      </c>
      <c r="K185" s="44" t="s">
        <v>93</v>
      </c>
      <c r="L185" s="43">
        <v>13.13</v>
      </c>
    </row>
    <row r="186" spans="1:12" ht="14.4" x14ac:dyDescent="0.3">
      <c r="A186" s="23"/>
      <c r="B186" s="15"/>
      <c r="C186" s="11"/>
      <c r="D186" s="7" t="s">
        <v>28</v>
      </c>
      <c r="E186" s="42" t="s">
        <v>104</v>
      </c>
      <c r="F186" s="43">
        <v>250</v>
      </c>
      <c r="G186" s="43">
        <v>15.93</v>
      </c>
      <c r="H186" s="43">
        <v>20.6</v>
      </c>
      <c r="I186" s="43">
        <v>51.9</v>
      </c>
      <c r="J186" s="43">
        <v>453.87</v>
      </c>
      <c r="K186" s="44">
        <v>458</v>
      </c>
      <c r="L186" s="43">
        <v>45.5</v>
      </c>
    </row>
    <row r="187" spans="1:12" ht="14.4" x14ac:dyDescent="0.3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30</v>
      </c>
      <c r="E188" s="42" t="s">
        <v>99</v>
      </c>
      <c r="F188" s="43">
        <v>200</v>
      </c>
      <c r="G188" s="43">
        <v>0.2</v>
      </c>
      <c r="H188" s="43">
        <v>0</v>
      </c>
      <c r="I188" s="43">
        <v>9.1999999999999993</v>
      </c>
      <c r="J188" s="43">
        <v>42</v>
      </c>
      <c r="K188" s="44" t="s">
        <v>67</v>
      </c>
      <c r="L188" s="43">
        <v>10</v>
      </c>
    </row>
    <row r="189" spans="1:12" ht="14.4" x14ac:dyDescent="0.3">
      <c r="A189" s="23"/>
      <c r="B189" s="15"/>
      <c r="C189" s="11"/>
      <c r="D189" s="7" t="s">
        <v>31</v>
      </c>
      <c r="E189" s="42" t="s">
        <v>44</v>
      </c>
      <c r="F189" s="43">
        <v>30</v>
      </c>
      <c r="G189" s="43">
        <v>2.37</v>
      </c>
      <c r="H189" s="43">
        <v>0.3</v>
      </c>
      <c r="I189" s="43">
        <v>14.49</v>
      </c>
      <c r="J189" s="43">
        <v>70.900000000000006</v>
      </c>
      <c r="K189" s="44">
        <v>701</v>
      </c>
      <c r="L189" s="43">
        <v>5</v>
      </c>
    </row>
    <row r="190" spans="1:12" ht="14.4" x14ac:dyDescent="0.3">
      <c r="A190" s="23"/>
      <c r="B190" s="15"/>
      <c r="C190" s="11"/>
      <c r="D190" s="7" t="s">
        <v>32</v>
      </c>
      <c r="E190" s="42" t="s">
        <v>52</v>
      </c>
      <c r="F190" s="43">
        <v>30</v>
      </c>
      <c r="G190" s="43">
        <v>1.88</v>
      </c>
      <c r="H190" s="43">
        <v>0.3</v>
      </c>
      <c r="I190" s="43">
        <v>12.4</v>
      </c>
      <c r="J190" s="43">
        <v>59.4</v>
      </c>
      <c r="K190" s="44">
        <v>702</v>
      </c>
      <c r="L190" s="43">
        <v>5</v>
      </c>
    </row>
    <row r="191" spans="1:12" ht="14.4" x14ac:dyDescent="0.3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SUM(F184:F192)</f>
        <v>820</v>
      </c>
      <c r="G193" s="19">
        <f t="shared" ref="G193:J193" si="84">SUM(G184:G192)</f>
        <v>26</v>
      </c>
      <c r="H193" s="19">
        <f t="shared" si="84"/>
        <v>27.060000000000002</v>
      </c>
      <c r="I193" s="19">
        <f t="shared" si="84"/>
        <v>106.69</v>
      </c>
      <c r="J193" s="19">
        <f t="shared" si="84"/>
        <v>776.17</v>
      </c>
      <c r="K193" s="25"/>
      <c r="L193" s="19">
        <f t="shared" ref="L193" si="85">SUM(L184:L192)</f>
        <v>88.93</v>
      </c>
    </row>
    <row r="194" spans="1:12" ht="15" thickBot="1" x14ac:dyDescent="0.3">
      <c r="A194" s="29">
        <f>A176</f>
        <v>2</v>
      </c>
      <c r="B194" s="30">
        <f>B176</f>
        <v>5</v>
      </c>
      <c r="C194" s="56" t="s">
        <v>4</v>
      </c>
      <c r="D194" s="57"/>
      <c r="E194" s="31"/>
      <c r="F194" s="32">
        <f>F183+F193</f>
        <v>1320</v>
      </c>
      <c r="G194" s="32">
        <f t="shared" ref="G194" si="86">G183+G193</f>
        <v>47.14</v>
      </c>
      <c r="H194" s="32">
        <f t="shared" ref="H194" si="87">H183+H193</f>
        <v>46.660000000000004</v>
      </c>
      <c r="I194" s="32">
        <f t="shared" ref="I194" si="88">I183+I193</f>
        <v>190.28</v>
      </c>
      <c r="J194" s="32">
        <f t="shared" ref="J194:L194" si="89">J183+J193</f>
        <v>1372.25</v>
      </c>
      <c r="K194" s="32"/>
      <c r="L194" s="32">
        <f t="shared" si="89"/>
        <v>177.86</v>
      </c>
    </row>
    <row r="195" spans="1:12" ht="13.8" thickBot="1" x14ac:dyDescent="0.3">
      <c r="A195" s="27"/>
      <c r="B195" s="28"/>
      <c r="C195" s="58" t="s">
        <v>5</v>
      </c>
      <c r="D195" s="58"/>
      <c r="E195" s="58"/>
      <c r="F195" s="34">
        <f>(F24+F43+F62+F81+F99+F118+F137+F156+F175+F194)/(IF(F24=0,0,1)+IF(F43=0,0,1)+IF(F62=0,0,1)+IF(F81=0,0,1)+IF(F99=0,0,1)+IF(F118=0,0,1)+IF(F137=0,0,1)+IF(F156=0,0,1)+IF(F175=0,0,1)+IF(F194=0,0,1))</f>
        <v>1356</v>
      </c>
      <c r="G195" s="34">
        <f>(G24+G43+G62+G81+G99+G118+G137+G156+G175+G194)/(IF(G24=0,0,1)+IF(G43=0,0,1)+IF(G62=0,0,1)+IF(G81=0,0,1)+IF(G99=0,0,1)+IF(G118=0,0,1)+IF(G137=0,0,1)+IF(G156=0,0,1)+IF(G175=0,0,1)+IF(G194=0,0,1))</f>
        <v>43.965999999999994</v>
      </c>
      <c r="H195" s="34">
        <f>(H24+H43+H62+H81+H99+H118+H137+H156+H175+H194)/(IF(H24=0,0,1)+IF(H43=0,0,1)+IF(H62=0,0,1)+IF(H81=0,0,1)+IF(H99=0,0,1)+IF(H118=0,0,1)+IF(H137=0,0,1)+IF(H156=0,0,1)+IF(H175=0,0,1)+IF(H194=0,0,1))</f>
        <v>44.855000000000004</v>
      </c>
      <c r="I195" s="34">
        <f>(I24+I43+I62+I81+I99+I118+I137+I156+I175+I194)/(IF(I24=0,0,1)+IF(I43=0,0,1)+IF(I62=0,0,1)+IF(I81=0,0,1)+IF(I99=0,0,1)+IF(I118=0,0,1)+IF(I137=0,0,1)+IF(I156=0,0,1)+IF(I175=0,0,1)+IF(I194=0,0,1))</f>
        <v>183.38000000000002</v>
      </c>
      <c r="J195" s="34">
        <f>(J24+J43+J62+J81+J99+J118+J137+J156+J175+J194)/(IF(J24=0,0,1)+IF(J43=0,0,1)+IF(J62=0,0,1)+IF(J81=0,0,1)+IF(J99=0,0,1)+IF(J118=0,0,1)+IF(J137=0,0,1)+IF(J156=0,0,1)+IF(J175=0,0,1)+IF(J194=0,0,1))</f>
        <v>1289.393</v>
      </c>
      <c r="K195" s="34"/>
      <c r="L195" s="34">
        <f>(L24+L43+L62+L81+L99+L118+L137+L156+L175+L194)/(IF(L24=0,0,1)+IF(L43=0,0,1)+IF(L62=0,0,1)+IF(L81=0,0,1)+IF(L99=0,0,1)+IF(L118=0,0,1)+IF(L137=0,0,1)+IF(L156=0,0,1)+IF(L175=0,0,1)+IF(L194=0,0,1))</f>
        <v>177.86000000000004</v>
      </c>
    </row>
  </sheetData>
  <mergeCells count="14">
    <mergeCell ref="C81:D81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2025-09-25T18:39:29Z</cp:lastPrinted>
  <dcterms:created xsi:type="dcterms:W3CDTF">2022-05-16T14:23:56Z</dcterms:created>
  <dcterms:modified xsi:type="dcterms:W3CDTF">2026-05-02T10:24:41Z</dcterms:modified>
</cp:coreProperties>
</file>